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6" i="81" l="1"/>
  <c r="P16" s="1"/>
  <c r="N24"/>
  <c r="P24" s="1"/>
  <c r="N36"/>
  <c r="P36" s="1"/>
  <c r="N44"/>
  <c r="P44" s="1"/>
  <c r="N48"/>
  <c r="P48" s="1"/>
  <c r="N64"/>
  <c r="P64" s="1"/>
  <c r="N72"/>
  <c r="P72" s="1"/>
  <c r="N80"/>
  <c r="P80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20"/>
  <c r="P20" s="1"/>
  <c r="N32"/>
  <c r="P32" s="1"/>
  <c r="N40"/>
  <c r="P40" s="1"/>
  <c r="N56"/>
  <c r="P56" s="1"/>
  <c r="N68"/>
  <c r="P68" s="1"/>
  <c r="N76"/>
  <c r="P76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2"/>
  <c r="P12" s="1"/>
  <c r="N28"/>
  <c r="P28" s="1"/>
  <c r="N52"/>
  <c r="P52" s="1"/>
  <c r="N60"/>
  <c r="P60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4"/>
  <c r="J14" s="1"/>
  <c r="H22"/>
  <c r="J22" s="1"/>
  <c r="H30"/>
  <c r="J30" s="1"/>
  <c r="H34"/>
  <c r="J34" s="1"/>
  <c r="H50"/>
  <c r="J50" s="1"/>
  <c r="H74"/>
  <c r="J74" s="1"/>
  <c r="H78"/>
  <c r="J78" s="1"/>
  <c r="H86"/>
  <c r="J86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0"/>
  <c r="J10" s="1"/>
  <c r="H38"/>
  <c r="J38" s="1"/>
  <c r="H46"/>
  <c r="J46" s="1"/>
  <c r="H54"/>
  <c r="J54" s="1"/>
  <c r="H62"/>
  <c r="J62" s="1"/>
  <c r="H70"/>
  <c r="J70" s="1"/>
  <c r="H90"/>
  <c r="J90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8"/>
  <c r="J18" s="1"/>
  <c r="H26"/>
  <c r="J26" s="1"/>
  <c r="H42"/>
  <c r="J42" s="1"/>
  <c r="H58"/>
  <c r="J58" s="1"/>
  <c r="H66"/>
  <c r="J66" s="1"/>
  <c r="H82"/>
  <c r="J82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B20"/>
  <c r="D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B52"/>
  <c r="D52" s="1"/>
  <c r="B56"/>
  <c r="D56" s="1"/>
  <c r="Q56" s="1"/>
  <c r="B60"/>
  <c r="D60" s="1"/>
  <c r="B64"/>
  <c r="D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B19"/>
  <c r="D19" s="1"/>
  <c r="B23"/>
  <c r="D23" s="1"/>
  <c r="Q23" s="1"/>
  <c r="B27"/>
  <c r="D27" s="1"/>
  <c r="Q27" s="1"/>
  <c r="B31"/>
  <c r="D31" s="1"/>
  <c r="B35"/>
  <c r="D35" s="1"/>
  <c r="B39"/>
  <c r="D39" s="1"/>
  <c r="Q39" s="1"/>
  <c r="B43"/>
  <c r="D43" s="1"/>
  <c r="Q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Q87" s="1"/>
  <c r="B91"/>
  <c r="D91" s="1"/>
  <c r="Q91" s="1"/>
  <c r="B95"/>
  <c r="D95" s="1"/>
  <c r="B6"/>
  <c r="D6" s="1"/>
  <c r="Q6" s="1"/>
  <c r="B10"/>
  <c r="D10" s="1"/>
  <c r="Q10" s="1"/>
  <c r="B14"/>
  <c r="D14" s="1"/>
  <c r="B18"/>
  <c r="D18" s="1"/>
  <c r="B22"/>
  <c r="D22" s="1"/>
  <c r="Q22" s="1"/>
  <c r="B26"/>
  <c r="D26" s="1"/>
  <c r="B30"/>
  <c r="D30" s="1"/>
  <c r="Q30" s="1"/>
  <c r="B34"/>
  <c r="D34" s="1"/>
  <c r="B38"/>
  <c r="D38" s="1"/>
  <c r="B42"/>
  <c r="D42" s="1"/>
  <c r="B46"/>
  <c r="D46" s="1"/>
  <c r="Q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Q78" s="1"/>
  <c r="B82"/>
  <c r="D82" s="1"/>
  <c r="B86"/>
  <c r="D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B21"/>
  <c r="D21" s="1"/>
  <c r="B25"/>
  <c r="D25" s="1"/>
  <c r="Q25" s="1"/>
  <c r="B29"/>
  <c r="D29" s="1"/>
  <c r="B33"/>
  <c r="D33" s="1"/>
  <c r="B37"/>
  <c r="D37" s="1"/>
  <c r="B41"/>
  <c r="D41" s="1"/>
  <c r="Q41" s="1"/>
  <c r="B45"/>
  <c r="D45" s="1"/>
  <c r="Q45" s="1"/>
  <c r="B49"/>
  <c r="D49" s="1"/>
  <c r="B53"/>
  <c r="D53" s="1"/>
  <c r="B57"/>
  <c r="D57" s="1"/>
  <c r="Q57" s="1"/>
  <c r="B61"/>
  <c r="D61" s="1"/>
  <c r="B65"/>
  <c r="D65" s="1"/>
  <c r="B69"/>
  <c r="D69" s="1"/>
  <c r="Q69" s="1"/>
  <c r="B73"/>
  <c r="D73" s="1"/>
  <c r="Q73" s="1"/>
  <c r="B77"/>
  <c r="D77" s="1"/>
  <c r="Q77" s="1"/>
  <c r="B81"/>
  <c r="D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35" i="81"/>
  <c r="Q53"/>
  <c r="Q21"/>
  <c r="Q19"/>
  <c r="Q29"/>
  <c r="Q83"/>
  <c r="Q71"/>
  <c r="Q61"/>
  <c r="Q52"/>
  <c r="Q62"/>
  <c r="Q59"/>
  <c r="Q44"/>
  <c r="Q94"/>
  <c r="Q85"/>
  <c r="Q37"/>
  <c r="Q67"/>
  <c r="Q64"/>
  <c r="Q51"/>
  <c r="Q4"/>
  <c r="Q68"/>
  <c r="Q20"/>
  <c r="Q75"/>
  <c r="Q86"/>
  <c r="Q70"/>
  <c r="Q54"/>
  <c r="Q38"/>
  <c r="Q60"/>
  <c r="Q84"/>
  <c r="Q90"/>
  <c r="Q74"/>
  <c r="Q42"/>
  <c r="Q26"/>
  <c r="Q88"/>
  <c r="Q40"/>
  <c r="Q92"/>
  <c r="Q82"/>
  <c r="Q66"/>
  <c r="Q34"/>
  <c r="Q18"/>
  <c r="Q95"/>
  <c r="Q79"/>
  <c r="Q63"/>
  <c r="Q47"/>
  <c r="Q31"/>
  <c r="Q15"/>
  <c r="Q48"/>
  <c r="Q16"/>
  <c r="Q58"/>
  <c r="Q14"/>
  <c r="Q97"/>
  <c r="Q81"/>
  <c r="Q65"/>
  <c r="Q49"/>
  <c r="Q33"/>
  <c r="Q17"/>
  <c r="Q98"/>
  <c r="Q5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9"/>
  <c r="AB92" i="63"/>
  <c r="AB64"/>
  <c r="AB60"/>
  <c r="AB56"/>
  <c r="AB52"/>
  <c r="AB48"/>
  <c r="AB44"/>
  <c r="AB40"/>
  <c r="AB32"/>
  <c r="AB20"/>
  <c r="AB8"/>
  <c r="AB4"/>
  <c r="AB97"/>
  <c r="AB93"/>
  <c r="AB89"/>
  <c r="AB93" i="62"/>
  <c r="AB89"/>
  <c r="AB85"/>
  <c r="AB81"/>
  <c r="AB73"/>
  <c r="AB69"/>
  <c r="AB65"/>
  <c r="AB61"/>
  <c r="AB57"/>
  <c r="AB53"/>
  <c r="AB49"/>
  <c r="AB41"/>
  <c r="AB33"/>
  <c r="AB29"/>
  <c r="AB25"/>
  <c r="AB21"/>
  <c r="AB17"/>
  <c r="AB13"/>
  <c r="AB9"/>
  <c r="AB5"/>
  <c r="AB60"/>
  <c r="AB52"/>
  <c r="AB44"/>
  <c r="AB96" i="61"/>
  <c r="AB92"/>
  <c r="AB88"/>
  <c r="AB80"/>
  <c r="AB76"/>
  <c r="AB72"/>
  <c r="AB64"/>
  <c r="AB60"/>
  <c r="AB52"/>
  <c r="AB48"/>
  <c r="AB36"/>
  <c r="AB4"/>
  <c r="AB93"/>
  <c r="AB89"/>
  <c r="AA16" i="63"/>
  <c r="AA14"/>
  <c r="AA12"/>
  <c r="AA10"/>
  <c r="AA8"/>
  <c r="AA6"/>
  <c r="AA41" i="62"/>
  <c r="AA35"/>
  <c r="AA33"/>
  <c r="AA29"/>
  <c r="AA17"/>
  <c r="AA13"/>
  <c r="AA11"/>
  <c r="AA9"/>
  <c r="AA5"/>
  <c r="AA12" i="61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B99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F78" s="1"/>
  <c r="B79"/>
  <c r="C79"/>
  <c r="B80"/>
  <c r="C80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F90" s="1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U89"/>
  <c r="N89"/>
  <c r="U88"/>
  <c r="N88"/>
  <c r="F88"/>
  <c r="U87"/>
  <c r="U86"/>
  <c r="N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U15"/>
  <c r="U14"/>
  <c r="N14"/>
  <c r="F14"/>
  <c r="U13"/>
  <c r="N13"/>
  <c r="U12"/>
  <c r="N12"/>
  <c r="F12"/>
  <c r="U11"/>
  <c r="U10"/>
  <c r="N10"/>
  <c r="F10"/>
  <c r="U9"/>
  <c r="N9"/>
  <c r="U8"/>
  <c r="N8"/>
  <c r="U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F95"/>
  <c r="U94"/>
  <c r="N94"/>
  <c r="AD93"/>
  <c r="U93"/>
  <c r="N93"/>
  <c r="AD92"/>
  <c r="U92"/>
  <c r="N92"/>
  <c r="F92"/>
  <c r="U91"/>
  <c r="N91"/>
  <c r="U90"/>
  <c r="N90"/>
  <c r="AD89"/>
  <c r="U89"/>
  <c r="N89"/>
  <c r="AD88"/>
  <c r="U88"/>
  <c r="N88"/>
  <c r="F88"/>
  <c r="U87"/>
  <c r="N87"/>
  <c r="U86"/>
  <c r="N86"/>
  <c r="AD85"/>
  <c r="U85"/>
  <c r="N85"/>
  <c r="F85"/>
  <c r="U84"/>
  <c r="F84"/>
  <c r="U83"/>
  <c r="N83"/>
  <c r="U82"/>
  <c r="N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F88"/>
  <c r="U87"/>
  <c r="U86"/>
  <c r="F86"/>
  <c r="U85"/>
  <c r="U84"/>
  <c r="U83"/>
  <c r="U82"/>
  <c r="U81"/>
  <c r="F81"/>
  <c r="U80"/>
  <c r="U79"/>
  <c r="U78"/>
  <c r="F78"/>
  <c r="U77"/>
  <c r="U76"/>
  <c r="F76"/>
  <c r="U75"/>
  <c r="U74"/>
  <c r="F74"/>
  <c r="U73"/>
  <c r="U72"/>
  <c r="U71"/>
  <c r="U70"/>
  <c r="F70"/>
  <c r="U69"/>
  <c r="U68"/>
  <c r="F68"/>
  <c r="U67"/>
  <c r="U66"/>
  <c r="F66"/>
  <c r="U65"/>
  <c r="U64"/>
  <c r="F64"/>
  <c r="U63"/>
  <c r="U62"/>
  <c r="F62"/>
  <c r="U61"/>
  <c r="U60"/>
  <c r="U59"/>
  <c r="U58"/>
  <c r="F58"/>
  <c r="U57"/>
  <c r="U56"/>
  <c r="F56"/>
  <c r="U55"/>
  <c r="U54"/>
  <c r="U53"/>
  <c r="U52"/>
  <c r="F52"/>
  <c r="U51"/>
  <c r="U50"/>
  <c r="U49"/>
  <c r="U48"/>
  <c r="F48"/>
  <c r="U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F91"/>
  <c r="U90"/>
  <c r="U89"/>
  <c r="N89"/>
  <c r="F89"/>
  <c r="U88"/>
  <c r="N88"/>
  <c r="F88"/>
  <c r="U87"/>
  <c r="U86"/>
  <c r="F86"/>
  <c r="U85"/>
  <c r="N85"/>
  <c r="U84"/>
  <c r="N84"/>
  <c r="F84"/>
  <c r="U83"/>
  <c r="U82"/>
  <c r="U81"/>
  <c r="N81"/>
  <c r="U80"/>
  <c r="N80"/>
  <c r="F80"/>
  <c r="U79"/>
  <c r="F79"/>
  <c r="U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U55"/>
  <c r="U54"/>
  <c r="U53"/>
  <c r="U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U35"/>
  <c r="N35"/>
  <c r="U34"/>
  <c r="F34"/>
  <c r="U33"/>
  <c r="U32"/>
  <c r="N32"/>
  <c r="F32"/>
  <c r="U31"/>
  <c r="F31"/>
  <c r="U30"/>
  <c r="F30"/>
  <c r="U29"/>
  <c r="N29"/>
  <c r="U28"/>
  <c r="U27"/>
  <c r="U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U5"/>
  <c r="N5"/>
  <c r="U4"/>
  <c r="F4"/>
  <c r="U3"/>
  <c r="L99"/>
  <c r="A1"/>
  <c r="B99" i="56" l="1"/>
  <c r="F36" i="55"/>
  <c r="F28"/>
  <c r="F26"/>
  <c r="F6"/>
  <c r="F4" i="56"/>
  <c r="F92" i="58"/>
  <c r="F84"/>
  <c r="F82"/>
  <c r="F80"/>
  <c r="F72"/>
  <c r="F60"/>
  <c r="F54"/>
  <c r="F50"/>
  <c r="F46"/>
  <c r="F98" i="62"/>
  <c r="B99" i="61"/>
  <c r="B99" i="63"/>
  <c r="F94" i="62"/>
  <c r="F90"/>
  <c r="F86"/>
  <c r="F82"/>
  <c r="F90" i="63"/>
  <c r="F86"/>
  <c r="F64"/>
  <c r="F52"/>
  <c r="F40"/>
  <c r="F30"/>
  <c r="F16"/>
  <c r="F8"/>
  <c r="F4"/>
  <c r="O99" i="81"/>
  <c r="C99"/>
  <c r="L99"/>
  <c r="I99"/>
  <c r="F99"/>
  <c r="F5" i="63"/>
  <c r="C99"/>
  <c r="F60" i="56"/>
  <c r="C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32"/>
  <c r="O32"/>
  <c r="V40"/>
  <c r="V47"/>
  <c r="V24"/>
  <c r="V87"/>
  <c r="O98"/>
  <c r="V24" i="56"/>
  <c r="V26"/>
  <c r="O35"/>
  <c r="V40"/>
  <c r="O51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F61"/>
  <c r="O64"/>
  <c r="O72"/>
  <c r="V3"/>
  <c r="V82"/>
  <c r="O15" i="56"/>
  <c r="V36"/>
  <c r="O47"/>
  <c r="V59"/>
  <c r="O70"/>
  <c r="V94"/>
  <c r="V12" i="55"/>
  <c r="V28"/>
  <c r="V44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76"/>
  <c r="O84"/>
  <c r="O21" i="56"/>
  <c r="O69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V41" i="58"/>
  <c r="V54"/>
  <c r="O57"/>
  <c r="V73"/>
  <c r="V86"/>
  <c r="V75" i="55"/>
  <c r="V56" i="56"/>
  <c r="V60"/>
  <c r="V64"/>
  <c r="V68"/>
  <c r="B99" i="57"/>
  <c r="F3"/>
  <c r="K99"/>
  <c r="N82"/>
  <c r="F83"/>
  <c r="F97"/>
  <c r="C99" i="58"/>
  <c r="I99"/>
  <c r="B99" i="81" s="1"/>
  <c r="M99" i="58"/>
  <c r="N99" i="81" s="1"/>
  <c r="P99" s="1"/>
  <c r="N4" i="58"/>
  <c r="F5"/>
  <c r="N12"/>
  <c r="F13"/>
  <c r="N20"/>
  <c r="F21"/>
  <c r="V64" i="55"/>
  <c r="V72"/>
  <c r="V76"/>
  <c r="V84"/>
  <c r="V88"/>
  <c r="V96"/>
  <c r="F3" i="56"/>
  <c r="F99" s="1"/>
  <c r="V9"/>
  <c r="V25"/>
  <c r="V41"/>
  <c r="V61"/>
  <c r="V77"/>
  <c r="V93"/>
  <c r="N3" i="57"/>
  <c r="V49" i="58"/>
  <c r="O65"/>
  <c r="V97"/>
  <c r="N3" i="56"/>
  <c r="N90" i="57"/>
  <c r="F91"/>
  <c r="K99" i="58"/>
  <c r="U99"/>
  <c r="F9"/>
  <c r="F17"/>
  <c r="V26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" i="58" l="1"/>
  <c r="V65" i="56"/>
  <c r="V45"/>
  <c r="O37"/>
  <c r="O12" i="55"/>
  <c r="V16"/>
  <c r="O17" i="56"/>
  <c r="O13"/>
  <c r="F99" i="63"/>
  <c r="V53" i="56"/>
  <c r="V33"/>
  <c r="O49"/>
  <c r="O85"/>
  <c r="O22" i="58"/>
  <c r="V5" i="56"/>
  <c r="O29"/>
  <c r="D99" i="81"/>
  <c r="O93" i="58"/>
  <c r="K99" i="81"/>
  <c r="M99" s="1"/>
  <c r="H99"/>
  <c r="J99" s="1"/>
  <c r="E99"/>
  <c r="G99" s="1"/>
  <c r="O26" i="58"/>
  <c r="O66" i="56"/>
  <c r="O78"/>
  <c r="O62"/>
  <c r="O54"/>
  <c r="O46"/>
  <c r="O30"/>
  <c r="O26"/>
  <c r="O10"/>
  <c r="O56"/>
  <c r="O78" i="55"/>
  <c r="O74"/>
  <c r="G94"/>
  <c r="O94" s="1"/>
  <c r="G66"/>
  <c r="G46"/>
  <c r="V46" s="1"/>
  <c r="G38"/>
  <c r="V38" s="1"/>
  <c r="G35"/>
  <c r="V35" s="1"/>
  <c r="G17"/>
  <c r="V17" s="1"/>
  <c r="G6"/>
  <c r="V6" s="1"/>
  <c r="V51"/>
  <c r="O30"/>
  <c r="O88" i="56"/>
  <c r="O60"/>
  <c r="O57"/>
  <c r="O52"/>
  <c r="O25"/>
  <c r="G92" i="55"/>
  <c r="G68"/>
  <c r="G60"/>
  <c r="V60" s="1"/>
  <c r="G52"/>
  <c r="V52" s="1"/>
  <c r="G48"/>
  <c r="O14"/>
  <c r="O9"/>
  <c r="O80"/>
  <c r="G62" i="57"/>
  <c r="V62" s="1"/>
  <c r="G46"/>
  <c r="V46" s="1"/>
  <c r="O45" i="58"/>
  <c r="O25"/>
  <c r="G90" i="57"/>
  <c r="V90" s="1"/>
  <c r="G74"/>
  <c r="V74" s="1"/>
  <c r="G22"/>
  <c r="V22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62" i="57" l="1"/>
  <c r="O74"/>
  <c r="O22"/>
  <c r="O46" i="55"/>
  <c r="Q99" i="81"/>
  <c r="O66" i="55"/>
  <c r="V66"/>
  <c r="O38"/>
  <c r="O35"/>
  <c r="O17"/>
  <c r="O6"/>
  <c r="O4" i="56"/>
  <c r="O92" i="55"/>
  <c r="V92"/>
  <c r="V68"/>
  <c r="O68"/>
  <c r="O60"/>
  <c r="O52"/>
  <c r="O48"/>
  <c r="V48"/>
  <c r="O49"/>
  <c r="O43" i="58"/>
  <c r="O90" i="57"/>
  <c r="O46"/>
  <c r="O2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O10" i="78"/>
  <c r="K87"/>
  <c r="Q41"/>
  <c r="H5"/>
  <c r="P19"/>
  <c r="L60"/>
  <c r="N41"/>
  <c r="H51"/>
  <c r="Q43"/>
  <c r="J55"/>
  <c r="P78"/>
  <c r="N19"/>
  <c r="G78"/>
  <c r="O36"/>
  <c r="L90"/>
  <c r="J52"/>
  <c r="K58"/>
  <c r="H76"/>
  <c r="G15"/>
  <c r="K3"/>
  <c r="O12"/>
  <c r="G14"/>
  <c r="H3"/>
  <c r="J5"/>
  <c r="I70"/>
  <c r="G73"/>
  <c r="I68"/>
  <c r="B25"/>
  <c r="H73"/>
  <c r="J76"/>
  <c r="P39"/>
  <c r="P51"/>
  <c r="K4"/>
  <c r="K59"/>
  <c r="Q61"/>
  <c r="G95"/>
  <c r="I52"/>
  <c r="L51"/>
  <c r="K36"/>
  <c r="N17"/>
  <c r="O70"/>
  <c r="I69"/>
  <c r="P85"/>
  <c r="I48"/>
  <c r="N6"/>
  <c r="J49"/>
  <c r="H23"/>
  <c r="P22"/>
  <c r="O18"/>
  <c r="P87"/>
  <c r="N74"/>
  <c r="L62"/>
  <c r="L8"/>
  <c r="Q70"/>
  <c r="B81"/>
  <c r="B52"/>
  <c r="J28"/>
  <c r="H29"/>
  <c r="Q85"/>
  <c r="K54"/>
  <c r="G43"/>
  <c r="J78"/>
  <c r="Q81"/>
  <c r="L25"/>
  <c r="H47"/>
  <c r="B67"/>
  <c r="L72"/>
  <c r="K79"/>
  <c r="J29"/>
  <c r="N29"/>
  <c r="N50"/>
  <c r="L76"/>
  <c r="Q14"/>
  <c r="Q37"/>
  <c r="K8"/>
  <c r="L26"/>
  <c r="J86"/>
  <c r="P3"/>
  <c r="G51"/>
  <c r="O88"/>
  <c r="H78"/>
  <c r="J15"/>
  <c r="Q24"/>
  <c r="K82"/>
  <c r="P18"/>
  <c r="G25"/>
  <c r="K72"/>
  <c r="H60"/>
  <c r="Q34"/>
  <c r="J81"/>
  <c r="Q6"/>
  <c r="K49"/>
  <c r="K43"/>
  <c r="P27"/>
  <c r="O78"/>
  <c r="I72"/>
  <c r="P29"/>
  <c r="P42"/>
  <c r="I79"/>
  <c r="B15"/>
  <c r="I51"/>
  <c r="P41"/>
  <c r="K77"/>
  <c r="Q38"/>
  <c r="P89"/>
  <c r="I31"/>
  <c r="Q69"/>
  <c r="B12"/>
  <c r="K67"/>
  <c r="Q8"/>
  <c r="L37"/>
  <c r="B17"/>
  <c r="I17"/>
  <c r="P20"/>
  <c r="N48"/>
  <c r="I46"/>
  <c r="K30"/>
  <c r="L66"/>
  <c r="J25"/>
  <c r="N27"/>
  <c r="N85"/>
  <c r="K7"/>
  <c r="G45"/>
  <c r="K94"/>
  <c r="K90"/>
  <c r="Q53"/>
  <c r="P93"/>
  <c r="J34"/>
  <c r="Q47"/>
  <c r="I5"/>
  <c r="O56"/>
  <c r="P34"/>
  <c r="F1"/>
  <c r="L30"/>
  <c r="Q93"/>
  <c r="J10"/>
  <c r="K19"/>
  <c r="I60"/>
  <c r="L61"/>
  <c r="G56"/>
  <c r="Q67"/>
  <c r="B44"/>
  <c r="P47"/>
  <c r="B96"/>
  <c r="N32"/>
  <c r="N64"/>
  <c r="Q87"/>
  <c r="O72"/>
  <c r="G3"/>
  <c r="H30"/>
  <c r="K78"/>
  <c r="P55"/>
  <c r="K24"/>
  <c r="Q58"/>
  <c r="H28"/>
  <c r="B6"/>
  <c r="B65"/>
  <c r="N3"/>
  <c r="J48"/>
  <c r="O45"/>
  <c r="O89"/>
  <c r="G64"/>
  <c r="N7"/>
  <c r="O38"/>
  <c r="G7"/>
  <c r="N15"/>
  <c r="G79"/>
  <c r="P26"/>
  <c r="J43"/>
  <c r="J39"/>
  <c r="P67"/>
  <c r="Q91"/>
  <c r="I27"/>
  <c r="O97"/>
  <c r="N94"/>
  <c r="H90"/>
  <c r="G74"/>
  <c r="K10"/>
  <c r="Q77"/>
  <c r="G57"/>
  <c r="O94"/>
  <c r="G65"/>
  <c r="K23"/>
  <c r="H80"/>
  <c r="K46"/>
  <c r="N5"/>
  <c r="L6"/>
  <c r="L89"/>
  <c r="G35"/>
  <c r="O59"/>
  <c r="G41"/>
  <c r="K81"/>
  <c r="K83"/>
  <c r="Q19"/>
  <c r="N53"/>
  <c r="G28"/>
  <c r="I64"/>
  <c r="G76"/>
  <c r="N24"/>
  <c r="I49"/>
  <c r="O16"/>
  <c r="N82"/>
  <c r="L10"/>
  <c r="G40"/>
  <c r="P81"/>
  <c r="I57"/>
  <c r="J20"/>
  <c r="B9"/>
  <c r="Q88"/>
  <c r="P56"/>
  <c r="H19"/>
  <c r="H18"/>
  <c r="N63"/>
  <c r="G77"/>
  <c r="O3"/>
  <c r="B7"/>
  <c r="K65"/>
  <c r="G18"/>
  <c r="I78"/>
  <c r="J51"/>
  <c r="J41"/>
  <c r="B47"/>
  <c r="J92"/>
  <c r="H25"/>
  <c r="G75"/>
  <c r="I75"/>
  <c r="J74"/>
  <c r="K70"/>
  <c r="I96"/>
  <c r="G66"/>
  <c r="B94"/>
  <c r="K68"/>
  <c r="O47"/>
  <c r="K34"/>
  <c r="J56"/>
  <c r="B64"/>
  <c r="G48"/>
  <c r="H26"/>
  <c r="I71"/>
  <c r="B13"/>
  <c r="I59"/>
  <c r="O4"/>
  <c r="I30"/>
  <c r="H9"/>
  <c r="K29"/>
  <c r="K64"/>
  <c r="G59"/>
  <c r="P90"/>
  <c r="B93"/>
  <c r="L31"/>
  <c r="I97"/>
  <c r="I11"/>
  <c r="N30"/>
  <c r="J9"/>
  <c r="I12"/>
  <c r="I33"/>
  <c r="L35"/>
  <c r="O50"/>
  <c r="K55"/>
  <c r="B82"/>
  <c r="Q3"/>
  <c r="H20"/>
  <c r="J35"/>
  <c r="B74"/>
  <c r="G38"/>
  <c r="J16"/>
  <c r="O17"/>
  <c r="O77"/>
  <c r="J38"/>
  <c r="Q75"/>
  <c r="G83"/>
  <c r="G6"/>
  <c r="I41"/>
  <c r="N40"/>
  <c r="N80"/>
  <c r="Q31"/>
  <c r="H14"/>
  <c r="H70"/>
  <c r="G22"/>
  <c r="N47"/>
  <c r="L75"/>
  <c r="H58"/>
  <c r="J70"/>
  <c r="B33"/>
  <c r="B27"/>
  <c r="Q4"/>
  <c r="J33"/>
  <c r="N51"/>
  <c r="B8"/>
  <c r="P10"/>
  <c r="H81"/>
  <c r="H35"/>
  <c r="P48"/>
  <c r="H93"/>
  <c r="J31"/>
  <c r="Q12"/>
  <c r="P80"/>
  <c r="O29"/>
  <c r="Q84"/>
  <c r="P33"/>
  <c r="O11"/>
  <c r="J67"/>
  <c r="H54"/>
  <c r="B97"/>
  <c r="K97"/>
  <c r="H8"/>
  <c r="Q39"/>
  <c r="J8"/>
  <c r="N69"/>
  <c r="L59"/>
  <c r="I36"/>
  <c r="K91"/>
  <c r="N81"/>
  <c r="P38"/>
  <c r="O54"/>
  <c r="N84"/>
  <c r="K45"/>
  <c r="L83"/>
  <c r="B30"/>
  <c r="N77"/>
  <c r="K15"/>
  <c r="N71"/>
  <c r="B57"/>
  <c r="P16"/>
  <c r="N25"/>
  <c r="P40"/>
  <c r="O32"/>
  <c r="N16"/>
  <c r="L32"/>
  <c r="O6"/>
  <c r="P50"/>
  <c r="B90"/>
  <c r="N91"/>
  <c r="B79"/>
  <c r="I34"/>
  <c r="Q76"/>
  <c r="J63"/>
  <c r="K85"/>
  <c r="O34"/>
  <c r="B36"/>
  <c r="L69"/>
  <c r="B5"/>
  <c r="O31"/>
  <c r="J94"/>
  <c r="G9"/>
  <c r="K33"/>
  <c r="B98"/>
  <c r="P43"/>
  <c r="N31"/>
  <c r="B66"/>
  <c r="K12"/>
  <c r="B4"/>
  <c r="N97"/>
  <c r="Q97"/>
  <c r="P63"/>
  <c r="L52"/>
  <c r="I67"/>
  <c r="G92"/>
  <c r="B14"/>
  <c r="G27"/>
  <c r="K38"/>
  <c r="G84"/>
  <c r="N45"/>
  <c r="Q21"/>
  <c r="G55"/>
  <c r="I53"/>
  <c r="L38"/>
  <c r="N55"/>
  <c r="B68"/>
  <c r="H42"/>
  <c r="J65"/>
  <c r="P24"/>
  <c r="O81"/>
  <c r="O64"/>
  <c r="B56"/>
  <c r="Q10"/>
  <c r="B41"/>
  <c r="L47"/>
  <c r="J17"/>
  <c r="N68"/>
  <c r="K62"/>
  <c r="N88"/>
  <c r="K52"/>
  <c r="H37"/>
  <c r="G67"/>
  <c r="O39"/>
  <c r="L77"/>
  <c r="Q13"/>
  <c r="K16"/>
  <c r="B35"/>
  <c r="L79"/>
  <c r="Q27"/>
  <c r="J75"/>
  <c r="B89"/>
  <c r="P44"/>
  <c r="L67"/>
  <c r="P5"/>
  <c r="I23"/>
  <c r="P86"/>
  <c r="J24"/>
  <c r="H43"/>
  <c r="Q60"/>
  <c r="H91"/>
  <c r="O48"/>
  <c r="P9"/>
  <c r="B78"/>
  <c r="P77"/>
  <c r="N67"/>
  <c r="K14"/>
  <c r="K20"/>
  <c r="Q23"/>
  <c r="B63"/>
  <c r="N96"/>
  <c r="K47"/>
  <c r="K80"/>
  <c r="J12"/>
  <c r="K13"/>
  <c r="J98"/>
  <c r="I89"/>
  <c r="I61"/>
  <c r="Q72"/>
  <c r="N18"/>
  <c r="K35"/>
  <c r="Q33"/>
  <c r="J80"/>
  <c r="J27"/>
  <c r="N46"/>
  <c r="G69"/>
  <c r="B48"/>
  <c r="I88"/>
  <c r="P35"/>
  <c r="L39"/>
  <c r="O95"/>
  <c r="B2"/>
  <c r="G96"/>
  <c r="L53"/>
  <c r="I7"/>
  <c r="L74"/>
  <c r="B71"/>
  <c r="O60"/>
  <c r="L5"/>
  <c r="L33"/>
  <c r="P23"/>
  <c r="J22"/>
  <c r="Q62"/>
  <c r="Q32"/>
  <c r="Q56"/>
  <c r="Q30"/>
  <c r="N44"/>
  <c r="B11"/>
  <c r="P76"/>
  <c r="L42"/>
  <c r="Q96"/>
  <c r="G93"/>
  <c r="N54"/>
  <c r="P70"/>
  <c r="P75"/>
  <c r="J14"/>
  <c r="H77"/>
  <c r="L68"/>
  <c r="H24"/>
  <c r="N8"/>
  <c r="J62"/>
  <c r="Q89"/>
  <c r="G34"/>
  <c r="Q79"/>
  <c r="D1"/>
  <c r="J96"/>
  <c r="H6"/>
  <c r="J3"/>
  <c r="G91"/>
  <c r="Q9"/>
  <c r="I37"/>
  <c r="P7"/>
  <c r="K21"/>
  <c r="H74"/>
  <c r="G8"/>
  <c r="H64"/>
  <c r="P58"/>
  <c r="K92"/>
  <c r="B39"/>
  <c r="I87"/>
  <c r="H55"/>
  <c r="N49"/>
  <c r="P8"/>
  <c r="H71"/>
  <c r="H36"/>
  <c r="L15"/>
  <c r="L57"/>
  <c r="O24"/>
  <c r="J64"/>
  <c r="B54"/>
  <c r="J87"/>
  <c r="O22"/>
  <c r="O9"/>
  <c r="P6"/>
  <c r="B10"/>
  <c r="J90"/>
  <c r="I65"/>
  <c r="H46"/>
  <c r="O71"/>
  <c r="Q66"/>
  <c r="O63"/>
  <c r="B50"/>
  <c r="O57"/>
  <c r="P49"/>
  <c r="Q74"/>
  <c r="L28"/>
  <c r="H96"/>
  <c r="O52"/>
  <c r="K37"/>
  <c r="I47"/>
  <c r="Q78"/>
  <c r="H45"/>
  <c r="I14"/>
  <c r="I44"/>
  <c r="I74"/>
  <c r="B83"/>
  <c r="J95"/>
  <c r="K60"/>
  <c r="Q98"/>
  <c r="K51"/>
  <c r="N70"/>
  <c r="P57"/>
  <c r="L50"/>
  <c r="H82"/>
  <c r="O49"/>
  <c r="N86"/>
  <c r="K96"/>
  <c r="I6"/>
  <c r="G72"/>
  <c r="L81"/>
  <c r="B46"/>
  <c r="N14"/>
  <c r="G33"/>
  <c r="L93"/>
  <c r="O23"/>
  <c r="J85"/>
  <c r="H89"/>
  <c r="J83"/>
  <c r="O51"/>
  <c r="H65"/>
  <c r="I81"/>
  <c r="N95"/>
  <c r="I63"/>
  <c r="P73"/>
  <c r="I24"/>
  <c r="H66"/>
  <c r="J77"/>
  <c r="K25"/>
  <c r="J23"/>
  <c r="N9"/>
  <c r="O33"/>
  <c r="B75"/>
  <c r="N56"/>
  <c r="N58"/>
  <c r="L16"/>
  <c r="H88"/>
  <c r="K41"/>
  <c r="B34"/>
  <c r="P14"/>
  <c r="G16"/>
  <c r="N4"/>
  <c r="N13"/>
  <c r="H49"/>
  <c r="J71"/>
  <c r="G44"/>
  <c r="I9"/>
  <c r="J19"/>
  <c r="I43"/>
  <c r="G63"/>
  <c r="I94"/>
  <c r="L82"/>
  <c r="G12"/>
  <c r="G49"/>
  <c r="N12"/>
  <c r="N73"/>
  <c r="H34"/>
  <c r="G21"/>
  <c r="P12"/>
  <c r="B43"/>
  <c r="K57"/>
  <c r="J66"/>
  <c r="B80"/>
  <c r="B32"/>
  <c r="G61"/>
  <c r="N11"/>
  <c r="H33"/>
  <c r="H22"/>
  <c r="E1"/>
  <c r="H98"/>
  <c r="G52"/>
  <c r="L46"/>
  <c r="O55"/>
  <c r="L73"/>
  <c r="G17"/>
  <c r="N34"/>
  <c r="B69"/>
  <c r="G71"/>
  <c r="J21"/>
  <c r="L44"/>
  <c r="P82"/>
  <c r="N20"/>
  <c r="K71"/>
  <c r="L27"/>
  <c r="H85"/>
  <c r="I73"/>
  <c r="I38"/>
  <c r="H75"/>
  <c r="B85"/>
  <c r="H57"/>
  <c r="B95"/>
  <c r="Q5"/>
  <c r="G53"/>
  <c r="Q11"/>
  <c r="Q44"/>
  <c r="L98"/>
  <c r="L80"/>
  <c r="P31"/>
  <c r="I54"/>
  <c r="G50"/>
  <c r="O28"/>
  <c r="J36"/>
  <c r="O86"/>
  <c r="N43"/>
  <c r="L84"/>
  <c r="G62"/>
  <c r="N23"/>
  <c r="L95"/>
  <c r="I98"/>
  <c r="G58"/>
  <c r="K61"/>
  <c r="H13"/>
  <c r="B62"/>
  <c r="G60"/>
  <c r="P61"/>
  <c r="Q7"/>
  <c r="P91"/>
  <c r="O67"/>
  <c r="L7"/>
  <c r="G36"/>
  <c r="K98"/>
  <c r="K42"/>
  <c r="J4"/>
  <c r="G2"/>
  <c r="L63"/>
  <c r="P96"/>
  <c r="H7"/>
  <c r="Q15"/>
  <c r="J18"/>
  <c r="N62"/>
  <c r="H79"/>
  <c r="G11"/>
  <c r="O76"/>
  <c r="H32"/>
  <c r="O20"/>
  <c r="Q92"/>
  <c r="P92"/>
  <c r="Q64"/>
  <c r="B73"/>
  <c r="O68"/>
  <c r="I13"/>
  <c r="Q94"/>
  <c r="B22"/>
  <c r="I77"/>
  <c r="J37"/>
  <c r="I8"/>
  <c r="Q25"/>
  <c r="J91"/>
  <c r="J53"/>
  <c r="L70"/>
  <c r="N39"/>
  <c r="H68"/>
  <c r="I45"/>
  <c r="I16"/>
  <c r="L91"/>
  <c r="L19"/>
  <c r="O79"/>
  <c r="B37"/>
  <c r="B24"/>
  <c r="P98"/>
  <c r="P66"/>
  <c r="N89"/>
  <c r="P95"/>
  <c r="O46"/>
  <c r="Q28"/>
  <c r="K17"/>
  <c r="H61"/>
  <c r="Q17"/>
  <c r="G4"/>
  <c r="B51"/>
  <c r="P21"/>
  <c r="J50"/>
  <c r="B86"/>
  <c r="P84"/>
  <c r="Q40"/>
  <c r="J60"/>
  <c r="J89"/>
  <c r="G19"/>
  <c r="J13"/>
  <c r="N75"/>
  <c r="H39"/>
  <c r="L11"/>
  <c r="J82"/>
  <c r="P68"/>
  <c r="L87"/>
  <c r="P83"/>
  <c r="O8"/>
  <c r="O87"/>
  <c r="O19"/>
  <c r="P32"/>
  <c r="B61"/>
  <c r="L88"/>
  <c r="O15"/>
  <c r="L48"/>
  <c r="H10"/>
  <c r="J79"/>
  <c r="O61"/>
  <c r="I66"/>
  <c r="O66"/>
  <c r="O93"/>
  <c r="G68"/>
  <c r="P88"/>
  <c r="H48"/>
  <c r="H53"/>
  <c r="P46"/>
  <c r="P54"/>
  <c r="I90"/>
  <c r="H12"/>
  <c r="L94"/>
  <c r="L49"/>
  <c r="I28"/>
  <c r="B49"/>
  <c r="L17"/>
  <c r="J93"/>
  <c r="L14"/>
  <c r="L3"/>
  <c r="K22"/>
  <c r="J40"/>
  <c r="L29"/>
  <c r="H15"/>
  <c r="G97"/>
  <c r="Q20"/>
  <c r="I50"/>
  <c r="I3"/>
  <c r="L4"/>
  <c r="I4"/>
  <c r="B92"/>
  <c r="Q80"/>
  <c r="G98"/>
  <c r="B58"/>
  <c r="P65"/>
  <c r="P64"/>
  <c r="H94"/>
  <c r="Q42"/>
  <c r="Q57"/>
  <c r="I40"/>
  <c r="O75"/>
  <c r="L21"/>
  <c r="O65"/>
  <c r="B42"/>
  <c r="K40"/>
  <c r="K27"/>
  <c r="H27"/>
  <c r="K5"/>
  <c r="O37"/>
  <c r="O35"/>
  <c r="J84"/>
  <c r="G88"/>
  <c r="K76"/>
  <c r="H21"/>
  <c r="H97"/>
  <c r="L24"/>
  <c r="G24"/>
  <c r="J54"/>
  <c r="Q35"/>
  <c r="N79"/>
  <c r="K26"/>
  <c r="K63"/>
  <c r="O83"/>
  <c r="O41"/>
  <c r="Q82"/>
  <c r="G81"/>
  <c r="K89"/>
  <c r="G89"/>
  <c r="Q29"/>
  <c r="I15"/>
  <c r="P79"/>
  <c r="G10"/>
  <c r="Q55"/>
  <c r="G42"/>
  <c r="O96"/>
  <c r="G32"/>
  <c r="N92"/>
  <c r="Q73"/>
  <c r="H16"/>
  <c r="N38"/>
  <c r="H86"/>
  <c r="N10"/>
  <c r="J88"/>
  <c r="I20"/>
  <c r="N76"/>
  <c r="B18"/>
  <c r="I93"/>
  <c r="P69"/>
  <c r="I85"/>
  <c r="C1"/>
  <c r="Q51"/>
  <c r="Q26"/>
  <c r="I56"/>
  <c r="B77"/>
  <c r="N26"/>
  <c r="N59"/>
  <c r="B59"/>
  <c r="H17"/>
  <c r="J57"/>
  <c r="Q52"/>
  <c r="B26"/>
  <c r="B31"/>
  <c r="P72"/>
  <c r="O5"/>
  <c r="G82"/>
  <c r="O13"/>
  <c r="P13"/>
  <c r="K66"/>
  <c r="G5"/>
  <c r="B53"/>
  <c r="B20"/>
  <c r="I80"/>
  <c r="O53"/>
  <c r="Q22"/>
  <c r="H62"/>
  <c r="J59"/>
  <c r="G54"/>
  <c r="O85"/>
  <c r="G47"/>
  <c r="P15"/>
  <c r="O82"/>
  <c r="J61"/>
  <c r="H41"/>
  <c r="B88"/>
  <c r="B28"/>
  <c r="K95"/>
  <c r="H63"/>
  <c r="N61"/>
  <c r="N21"/>
  <c r="O80"/>
  <c r="O30"/>
  <c r="Q71"/>
  <c r="K28"/>
  <c r="J97"/>
  <c r="O92"/>
  <c r="H84"/>
  <c r="O44"/>
  <c r="Q63"/>
  <c r="B45"/>
  <c r="I55"/>
  <c r="G87"/>
  <c r="H69"/>
  <c r="P25"/>
  <c r="B84"/>
  <c r="P28"/>
  <c r="Q95"/>
  <c r="G94"/>
  <c r="B23"/>
  <c r="I92"/>
  <c r="I25"/>
  <c r="G86"/>
  <c r="N98"/>
  <c r="L36"/>
  <c r="N78"/>
  <c r="L64"/>
  <c r="P94"/>
  <c r="L23"/>
  <c r="J44"/>
  <c r="J30"/>
  <c r="O69"/>
  <c r="B87"/>
  <c r="K93"/>
  <c r="G13"/>
  <c r="B55"/>
  <c r="L54"/>
  <c r="L43"/>
  <c r="K69"/>
  <c r="Q86"/>
  <c r="J45"/>
  <c r="P60"/>
  <c r="N87"/>
  <c r="L12"/>
  <c r="Q46"/>
  <c r="N35"/>
  <c r="J11"/>
  <c r="B38"/>
  <c r="Q48"/>
  <c r="H50"/>
  <c r="O90"/>
  <c r="P45"/>
  <c r="G46"/>
  <c r="O26"/>
  <c r="I35"/>
  <c r="G85"/>
  <c r="Q49"/>
  <c r="O27"/>
  <c r="L9"/>
  <c r="H38"/>
  <c r="I86"/>
  <c r="L55"/>
  <c r="Q18"/>
  <c r="J72"/>
  <c r="B21"/>
  <c r="P53"/>
  <c r="P97"/>
  <c r="L96"/>
  <c r="J32"/>
  <c r="B3"/>
  <c r="I18"/>
  <c r="O62"/>
  <c r="I10"/>
  <c r="G70"/>
  <c r="O74"/>
  <c r="B19"/>
  <c r="N57"/>
  <c r="H59"/>
  <c r="N72"/>
  <c r="J46"/>
  <c r="L45"/>
  <c r="N22"/>
  <c r="O73"/>
  <c r="L71"/>
  <c r="I84"/>
  <c r="H44"/>
  <c r="N66"/>
  <c r="H83"/>
  <c r="Q16"/>
  <c r="L92"/>
  <c r="O40"/>
  <c r="L85"/>
  <c r="L22"/>
  <c r="G37"/>
  <c r="L78"/>
  <c r="G80"/>
  <c r="Q83"/>
  <c r="L97"/>
  <c r="L65"/>
  <c r="I29"/>
  <c r="L18"/>
  <c r="O91"/>
  <c r="N42"/>
  <c r="G90"/>
  <c r="I76"/>
  <c r="N36"/>
  <c r="I95"/>
  <c r="Q50"/>
  <c r="G26"/>
  <c r="P52"/>
  <c r="L20"/>
  <c r="K73"/>
  <c r="K11"/>
  <c r="J47"/>
  <c r="H72"/>
  <c r="P30"/>
  <c r="K88"/>
  <c r="I62"/>
  <c r="L40"/>
  <c r="N33"/>
  <c r="I91"/>
  <c r="G20"/>
  <c r="H87"/>
  <c r="O58"/>
  <c r="I32"/>
  <c r="L86"/>
  <c r="K9"/>
  <c r="H2"/>
  <c r="Q90"/>
  <c r="I19"/>
  <c r="K50"/>
  <c r="O25"/>
  <c r="O42"/>
  <c r="L13"/>
  <c r="P74"/>
  <c r="N65"/>
  <c r="K18"/>
  <c r="B70"/>
  <c r="O84"/>
  <c r="J58"/>
  <c r="I42"/>
  <c r="P4"/>
  <c r="J26"/>
  <c r="K32"/>
  <c r="B40"/>
  <c r="H4"/>
  <c r="N60"/>
  <c r="G31"/>
  <c r="N37"/>
  <c r="K48"/>
  <c r="B29"/>
  <c r="Q36"/>
  <c r="Q59"/>
  <c r="I22"/>
  <c r="H52"/>
  <c r="K75"/>
  <c r="B76"/>
  <c r="I83"/>
  <c r="L41"/>
  <c r="B60"/>
  <c r="L34"/>
  <c r="K56"/>
  <c r="I26"/>
  <c r="N52"/>
  <c r="N83"/>
  <c r="J69"/>
  <c r="L56"/>
  <c r="P62"/>
  <c r="L58"/>
  <c r="I39"/>
  <c r="N28"/>
  <c r="O43"/>
  <c r="K44"/>
  <c r="H31"/>
  <c r="P17"/>
  <c r="Q45"/>
  <c r="O98"/>
  <c r="K53"/>
  <c r="H40"/>
  <c r="G23"/>
  <c r="J6"/>
  <c r="I82"/>
  <c r="N93"/>
  <c r="O14"/>
  <c r="K86"/>
  <c r="H56"/>
  <c r="K31"/>
  <c r="G39"/>
  <c r="H11"/>
  <c r="J73"/>
  <c r="O7"/>
  <c r="B72"/>
  <c r="H95"/>
  <c r="B16"/>
  <c r="Q68"/>
  <c r="H67"/>
  <c r="G30"/>
  <c r="K74"/>
  <c r="P71"/>
  <c r="P59"/>
  <c r="B91"/>
  <c r="I58"/>
  <c r="J7"/>
  <c r="K6"/>
  <c r="P11"/>
  <c r="P36"/>
  <c r="I21"/>
  <c r="P37"/>
  <c r="J68"/>
  <c r="G29"/>
  <c r="K84"/>
  <c r="O21"/>
  <c r="K39"/>
  <c r="N90"/>
  <c r="J42"/>
  <c r="Q54"/>
  <c r="Q65"/>
  <c r="H92"/>
  <c r="M89" l="1"/>
  <c r="M16"/>
  <c r="M62"/>
  <c r="M84"/>
  <c r="R39"/>
  <c r="R7"/>
  <c r="E16"/>
  <c r="F16"/>
  <c r="D16"/>
  <c r="C16"/>
  <c r="M45"/>
  <c r="M83"/>
  <c r="R26"/>
  <c r="F9"/>
  <c r="E9"/>
  <c r="C9"/>
  <c r="D9"/>
  <c r="R30"/>
  <c r="M28"/>
  <c r="R3"/>
  <c r="N99"/>
  <c r="R77"/>
  <c r="D88"/>
  <c r="C88"/>
  <c r="F88"/>
  <c r="E88"/>
  <c r="R12"/>
  <c r="R94"/>
  <c r="R60"/>
  <c r="C30"/>
  <c r="D30"/>
  <c r="F30"/>
  <c r="E30"/>
  <c r="M11"/>
  <c r="E65"/>
  <c r="D65"/>
  <c r="C65"/>
  <c r="F65"/>
  <c r="R96"/>
  <c r="M78"/>
  <c r="M92"/>
  <c r="M21"/>
  <c r="M97"/>
  <c r="F6"/>
  <c r="D6"/>
  <c r="C6"/>
  <c r="E6"/>
  <c r="M66"/>
  <c r="C63"/>
  <c r="E63"/>
  <c r="D63"/>
  <c r="F63"/>
  <c r="R78"/>
  <c r="M57"/>
  <c r="R84"/>
  <c r="R68"/>
  <c r="M95"/>
  <c r="M94"/>
  <c r="R8"/>
  <c r="R10"/>
  <c r="M8"/>
  <c r="M43"/>
  <c r="E62"/>
  <c r="C62"/>
  <c r="F62"/>
  <c r="D62"/>
  <c r="F28"/>
  <c r="D28"/>
  <c r="C28"/>
  <c r="E28"/>
  <c r="F93"/>
  <c r="C93"/>
  <c r="E93"/>
  <c r="D93"/>
  <c r="M88"/>
  <c r="R85"/>
  <c r="R81"/>
  <c r="E41"/>
  <c r="D41"/>
  <c r="C41"/>
  <c r="F41"/>
  <c r="D42"/>
  <c r="C42"/>
  <c r="E42"/>
  <c r="F42"/>
  <c r="E52"/>
  <c r="C52"/>
  <c r="F52"/>
  <c r="D52"/>
  <c r="R27"/>
  <c r="M9"/>
  <c r="F81"/>
  <c r="C81"/>
  <c r="E81"/>
  <c r="D81"/>
  <c r="M36"/>
  <c r="F56"/>
  <c r="D56"/>
  <c r="C56"/>
  <c r="E56"/>
  <c r="E50"/>
  <c r="F50"/>
  <c r="D50"/>
  <c r="C50"/>
  <c r="D31"/>
  <c r="F31"/>
  <c r="C31"/>
  <c r="E31"/>
  <c r="M77"/>
  <c r="M98"/>
  <c r="M27"/>
  <c r="R69"/>
  <c r="R67"/>
  <c r="M46"/>
  <c r="C22"/>
  <c r="E22"/>
  <c r="F22"/>
  <c r="D22"/>
  <c r="R82"/>
  <c r="R36"/>
  <c r="D48"/>
  <c r="E48"/>
  <c r="F48"/>
  <c r="C48"/>
  <c r="R13"/>
  <c r="R23"/>
  <c r="M85"/>
  <c r="R38"/>
  <c r="R74"/>
  <c r="R48"/>
  <c r="R4"/>
  <c r="M10"/>
  <c r="R22"/>
  <c r="D23"/>
  <c r="C23"/>
  <c r="F23"/>
  <c r="E23"/>
  <c r="M17"/>
  <c r="F68"/>
  <c r="C68"/>
  <c r="E68"/>
  <c r="D68"/>
  <c r="R43"/>
  <c r="C78"/>
  <c r="D78"/>
  <c r="E78"/>
  <c r="F78"/>
  <c r="M40"/>
  <c r="F17"/>
  <c r="E17"/>
  <c r="C17"/>
  <c r="D17"/>
  <c r="M13"/>
  <c r="M49"/>
  <c r="D97"/>
  <c r="E97"/>
  <c r="F97"/>
  <c r="C97"/>
  <c r="R55"/>
  <c r="M37"/>
  <c r="C34"/>
  <c r="D34"/>
  <c r="F34"/>
  <c r="E34"/>
  <c r="G99"/>
  <c r="C61"/>
  <c r="E61"/>
  <c r="F61"/>
  <c r="D61"/>
  <c r="F26"/>
  <c r="C26"/>
  <c r="E26"/>
  <c r="D26"/>
  <c r="R24"/>
  <c r="M53"/>
  <c r="M80"/>
  <c r="D87"/>
  <c r="C87"/>
  <c r="F87"/>
  <c r="E87"/>
  <c r="R54"/>
  <c r="M19"/>
  <c r="R21"/>
  <c r="M30"/>
  <c r="R6"/>
  <c r="M65"/>
  <c r="M48"/>
  <c r="D12"/>
  <c r="C12"/>
  <c r="E12"/>
  <c r="F12"/>
  <c r="C73"/>
  <c r="E73"/>
  <c r="D73"/>
  <c r="F73"/>
  <c r="M76"/>
  <c r="E77"/>
  <c r="C77"/>
  <c r="F77"/>
  <c r="D77"/>
  <c r="R58"/>
  <c r="M54"/>
  <c r="R45"/>
  <c r="D7"/>
  <c r="E7"/>
  <c r="F7"/>
  <c r="C7"/>
  <c r="R56"/>
  <c r="M55"/>
  <c r="M35"/>
  <c r="M18"/>
  <c r="M69"/>
  <c r="M31"/>
  <c r="M64"/>
  <c r="D76"/>
  <c r="C76"/>
  <c r="F76"/>
  <c r="E76"/>
  <c r="E75"/>
  <c r="F75"/>
  <c r="D75"/>
  <c r="C75"/>
  <c r="M42"/>
  <c r="M59"/>
  <c r="R64"/>
  <c r="E10"/>
  <c r="D10"/>
  <c r="F10"/>
  <c r="C10"/>
  <c r="R46"/>
  <c r="R17"/>
  <c r="R93"/>
  <c r="R89"/>
  <c r="R9"/>
  <c r="R92"/>
  <c r="F13"/>
  <c r="D13"/>
  <c r="C13"/>
  <c r="E13"/>
  <c r="M90"/>
  <c r="R32"/>
  <c r="D14"/>
  <c r="E14"/>
  <c r="F14"/>
  <c r="C14"/>
  <c r="B99"/>
  <c r="F3"/>
  <c r="D3"/>
  <c r="C3"/>
  <c r="E3"/>
  <c r="R66"/>
  <c r="R53"/>
  <c r="D20"/>
  <c r="C20"/>
  <c r="E20"/>
  <c r="F20"/>
  <c r="M71"/>
  <c r="M52"/>
  <c r="M51"/>
  <c r="C96"/>
  <c r="E96"/>
  <c r="D96"/>
  <c r="F96"/>
  <c r="M67"/>
  <c r="F60"/>
  <c r="E60"/>
  <c r="C60"/>
  <c r="D60"/>
  <c r="R83"/>
  <c r="R28"/>
  <c r="E58"/>
  <c r="C58"/>
  <c r="F58"/>
  <c r="D58"/>
  <c r="O99"/>
  <c r="F15"/>
  <c r="D15"/>
  <c r="C15"/>
  <c r="E15"/>
  <c r="E95"/>
  <c r="F95"/>
  <c r="C95"/>
  <c r="D95"/>
  <c r="M93"/>
  <c r="C11"/>
  <c r="E11"/>
  <c r="F11"/>
  <c r="D11"/>
  <c r="R79"/>
  <c r="R87"/>
  <c r="M79"/>
  <c r="M24"/>
  <c r="C29"/>
  <c r="F29"/>
  <c r="D29"/>
  <c r="E29"/>
  <c r="F85"/>
  <c r="E85"/>
  <c r="C85"/>
  <c r="D85"/>
  <c r="R44"/>
  <c r="R61"/>
  <c r="C44"/>
  <c r="D44"/>
  <c r="E44"/>
  <c r="F44"/>
  <c r="E8"/>
  <c r="C8"/>
  <c r="F8"/>
  <c r="D8"/>
  <c r="R97"/>
  <c r="M63"/>
  <c r="M23"/>
  <c r="R98"/>
  <c r="M58"/>
  <c r="M72"/>
  <c r="R51"/>
  <c r="C4"/>
  <c r="D4"/>
  <c r="E4"/>
  <c r="F4"/>
  <c r="R90"/>
  <c r="R95"/>
  <c r="M38"/>
  <c r="D40"/>
  <c r="C40"/>
  <c r="F40"/>
  <c r="E40"/>
  <c r="F64"/>
  <c r="C64"/>
  <c r="D64"/>
  <c r="E64"/>
  <c r="C54"/>
  <c r="F54"/>
  <c r="E54"/>
  <c r="D54"/>
  <c r="M81"/>
  <c r="M73"/>
  <c r="F92"/>
  <c r="D92"/>
  <c r="C92"/>
  <c r="E92"/>
  <c r="F66"/>
  <c r="C66"/>
  <c r="E66"/>
  <c r="D66"/>
  <c r="E53"/>
  <c r="D53"/>
  <c r="F53"/>
  <c r="C53"/>
  <c r="C27"/>
  <c r="D27"/>
  <c r="E27"/>
  <c r="F27"/>
  <c r="R31"/>
  <c r="M4"/>
  <c r="J99"/>
  <c r="E25"/>
  <c r="F25"/>
  <c r="D25"/>
  <c r="C25"/>
  <c r="F33"/>
  <c r="D33"/>
  <c r="C33"/>
  <c r="E33"/>
  <c r="R42"/>
  <c r="E18"/>
  <c r="F18"/>
  <c r="C18"/>
  <c r="D18"/>
  <c r="M68"/>
  <c r="E98"/>
  <c r="D98"/>
  <c r="C98"/>
  <c r="F98"/>
  <c r="R20"/>
  <c r="D45"/>
  <c r="C45"/>
  <c r="F45"/>
  <c r="E45"/>
  <c r="R62"/>
  <c r="E84"/>
  <c r="C84"/>
  <c r="D84"/>
  <c r="F84"/>
  <c r="R72"/>
  <c r="M32"/>
  <c r="M70"/>
  <c r="M60"/>
  <c r="R75"/>
  <c r="C89"/>
  <c r="D89"/>
  <c r="F89"/>
  <c r="E89"/>
  <c r="R52"/>
  <c r="M39"/>
  <c r="I99"/>
  <c r="M3"/>
  <c r="C72"/>
  <c r="F72"/>
  <c r="E72"/>
  <c r="D72"/>
  <c r="R47"/>
  <c r="R63"/>
  <c r="C24"/>
  <c r="D24"/>
  <c r="E24"/>
  <c r="F24"/>
  <c r="H99"/>
  <c r="M50"/>
  <c r="F5"/>
  <c r="D5"/>
  <c r="C5"/>
  <c r="E5"/>
  <c r="M56"/>
  <c r="R14"/>
  <c r="F69"/>
  <c r="D69"/>
  <c r="C69"/>
  <c r="E69"/>
  <c r="D70"/>
  <c r="E70"/>
  <c r="C70"/>
  <c r="F70"/>
  <c r="F94"/>
  <c r="D94"/>
  <c r="E94"/>
  <c r="C94"/>
  <c r="E46"/>
  <c r="F46"/>
  <c r="C46"/>
  <c r="D46"/>
  <c r="R34"/>
  <c r="F91"/>
  <c r="E91"/>
  <c r="D91"/>
  <c r="C91"/>
  <c r="K99"/>
  <c r="R5"/>
  <c r="C36"/>
  <c r="E36"/>
  <c r="F36"/>
  <c r="D36"/>
  <c r="R76"/>
  <c r="R80"/>
  <c r="F21"/>
  <c r="E21"/>
  <c r="C21"/>
  <c r="D21"/>
  <c r="R40"/>
  <c r="M6"/>
  <c r="M96"/>
  <c r="E37"/>
  <c r="F37"/>
  <c r="C37"/>
  <c r="D37"/>
  <c r="M41"/>
  <c r="F35"/>
  <c r="E35"/>
  <c r="D35"/>
  <c r="C35"/>
  <c r="C55"/>
  <c r="E55"/>
  <c r="D55"/>
  <c r="F55"/>
  <c r="M82"/>
  <c r="R86"/>
  <c r="M34"/>
  <c r="R49"/>
  <c r="F59"/>
  <c r="C59"/>
  <c r="D59"/>
  <c r="E59"/>
  <c r="C38"/>
  <c r="F38"/>
  <c r="E38"/>
  <c r="D38"/>
  <c r="R15"/>
  <c r="P99"/>
  <c r="E79"/>
  <c r="F79"/>
  <c r="D79"/>
  <c r="C79"/>
  <c r="C71"/>
  <c r="E71"/>
  <c r="F71"/>
  <c r="D71"/>
  <c r="R18"/>
  <c r="R91"/>
  <c r="M26"/>
  <c r="R19"/>
  <c r="C90"/>
  <c r="E90"/>
  <c r="F90"/>
  <c r="D90"/>
  <c r="M20"/>
  <c r="M15"/>
  <c r="M75"/>
  <c r="D86"/>
  <c r="E86"/>
  <c r="F86"/>
  <c r="C86"/>
  <c r="M87"/>
  <c r="R70"/>
  <c r="R11"/>
  <c r="R57"/>
  <c r="M7"/>
  <c r="M91"/>
  <c r="R65"/>
  <c r="M5"/>
  <c r="E39"/>
  <c r="D39"/>
  <c r="C39"/>
  <c r="F39"/>
  <c r="M33"/>
  <c r="E32"/>
  <c r="D32"/>
  <c r="F32"/>
  <c r="C32"/>
  <c r="M25"/>
  <c r="L99"/>
  <c r="F74"/>
  <c r="C74"/>
  <c r="E74"/>
  <c r="D74"/>
  <c r="R16"/>
  <c r="F80"/>
  <c r="D80"/>
  <c r="E80"/>
  <c r="C80"/>
  <c r="M47"/>
  <c r="R41"/>
  <c r="R50"/>
  <c r="R59"/>
  <c r="R35"/>
  <c r="R29"/>
  <c r="E83"/>
  <c r="F83"/>
  <c r="C83"/>
  <c r="D83"/>
  <c r="R33"/>
  <c r="D51"/>
  <c r="F51"/>
  <c r="E51"/>
  <c r="C51"/>
  <c r="Q99"/>
  <c r="R25"/>
  <c r="M74"/>
  <c r="C43"/>
  <c r="F43"/>
  <c r="E43"/>
  <c r="D43"/>
  <c r="D82"/>
  <c r="E82"/>
  <c r="C82"/>
  <c r="F82"/>
  <c r="M29"/>
  <c r="M44"/>
  <c r="F47"/>
  <c r="C47"/>
  <c r="E47"/>
  <c r="D47"/>
  <c r="D57"/>
  <c r="E57"/>
  <c r="C57"/>
  <c r="F57"/>
  <c r="M12"/>
  <c r="M14"/>
  <c r="R37"/>
  <c r="M86"/>
  <c r="C67"/>
  <c r="E67"/>
  <c r="F67"/>
  <c r="D67"/>
  <c r="R71"/>
  <c r="M22"/>
  <c r="D19"/>
  <c r="C19"/>
  <c r="E19"/>
  <c r="F19"/>
  <c r="R73"/>
  <c r="R88"/>
  <c r="F49"/>
  <c r="D49"/>
  <c r="C49"/>
  <c r="E49"/>
  <c r="M61"/>
  <c r="T19" i="73"/>
  <c r="Q20"/>
  <c r="D20" i="26" s="1"/>
  <c r="P20" i="73"/>
  <c r="D20" i="24" s="1"/>
  <c r="R20" i="73"/>
  <c r="D20" i="29" s="1"/>
  <c r="S20" i="73"/>
  <c r="D20" i="28" s="1"/>
  <c r="K18" i="65"/>
  <c r="F19"/>
  <c r="F99" i="78" l="1"/>
  <c r="C99"/>
  <c r="E99"/>
  <c r="R99"/>
  <c r="M99"/>
  <c r="D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18"/>
  <c r="DD17"/>
  <c r="CW46"/>
  <c r="CW16"/>
  <c r="CW95"/>
  <c r="CP30"/>
  <c r="CI68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17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<sst xmlns="http://schemas.openxmlformats.org/spreadsheetml/2006/main" count="9542" uniqueCount="643">
  <si>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</si>
  <si>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</si>
  <si>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</si>
  <si>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</si>
  <si>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</si>
  <si>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</si>
  <si>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</si>
  <si>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</si>
  <si>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</si>
  <si>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</si>
  <si>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</si>
  <si>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</si>
  <si>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</si>
  <si>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</si>
  <si>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</si>
  <si>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</si>
  <si>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</si>
  <si>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</si>
  <si>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</si>
  <si>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</si>
  <si>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</si>
  <si>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</si>
  <si>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</si>
  <si>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</si>
  <si>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</si>
  <si>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</si>
  <si>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</si>
  <si>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</si>
  <si>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</si>
  <si>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</si>
  <si>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</si>
  <si>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</si>
  <si>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</si>
  <si>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</si>
  <si>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</si>
  <si>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</si>
  <si>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</si>
  <si>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</si>
  <si>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</si>
  <si>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</si>
  <si>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</si>
  <si>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</si>
  <si>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</si>
  <si>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</si>
  <si>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</si>
  <si>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</si>
  <si>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</si>
  <si>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</si>
  <si>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</si>
  <si>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</si>
  <si>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</si>
  <si>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</si>
  <si>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</si>
  <si>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</si>
  <si>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</si>
  <si>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</si>
  <si>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</si>
  <si>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</si>
  <si>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</si>
  <si>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</si>
  <si>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</si>
  <si>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</si>
  <si>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</si>
  <si>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</si>
  <si>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</si>
  <si>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</si>
  <si>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</si>
  <si>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</si>
  <si>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</si>
  <si>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</si>
  <si>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</si>
  <si>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</si>
  <si>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</si>
  <si>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</si>
  <si>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</si>
  <si>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</si>
  <si>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</si>
  <si>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</si>
  <si>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</si>
  <si>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</si>
  <si>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</si>
  <si>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</si>
  <si>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</si>
  <si>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</si>
  <si>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</si>
  <si>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</si>
  <si>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</si>
  <si>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</si>
  <si>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</si>
  <si>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</si>
  <si>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</si>
  <si>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</si>
  <si>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</si>
  <si>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</si>
  <si>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</si>
  <si>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</si>
  <si>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</si>
  <si>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</si>
  <si>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</si>
  <si>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</si>
  <si>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</si>
  <si>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</si>
  <si>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</si>
  <si>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</si>
  <si>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</si>
  <si>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</si>
  <si>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</si>
  <si>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</si>
  <si>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</si>
  <si>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</si>
  <si>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</si>
  <si>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</si>
  <si>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</si>
  <si>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</si>
  <si>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</si>
  <si>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</si>
  <si>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</si>
  <si>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</si>
  <si>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</si>
  <si>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</si>
  <si>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</si>
  <si>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</si>
  <si>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</si>
  <si>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</si>
  <si>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</si>
  <si>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</si>
  <si>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</si>
  <si>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</si>
  <si>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</si>
  <si>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</si>
  <si>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</si>
  <si>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</si>
  <si>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</si>
  <si>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</si>
  <si>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</si>
  <si>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</si>
  <si>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</si>
  <si>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</si>
  <si>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</si>
  <si>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</si>
  <si>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</si>
  <si>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</si>
  <si>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</si>
  <si>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</si>
  <si>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</si>
  <si>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</si>
  <si>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</si>
  <si>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</si>
  <si>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</si>
  <si>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</si>
  <si>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</si>
  <si>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</si>
  <si>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</si>
  <si>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</si>
  <si>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</si>
  <si>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</si>
  <si>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</si>
  <si>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</si>
  <si>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</si>
  <si>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</si>
  <si>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</si>
  <si>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</si>
  <si>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</si>
  <si>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</si>
  <si>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</si>
  <si>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</si>
  <si>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</si>
  <si>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</si>
  <si>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</si>
  <si>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</si>
  <si>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</si>
  <si>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</si>
  <si>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</si>
  <si>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</si>
  <si>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</si>
  <si>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</si>
  <si>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</si>
  <si>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</si>
  <si>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</si>
  <si>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</si>
  <si>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</si>
  <si>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</si>
  <si>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</si>
  <si>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</si>
  <si>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</si>
  <si>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</si>
  <si>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</si>
  <si>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</si>
  <si>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</si>
  <si>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</si>
  <si>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</si>
  <si>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</si>
  <si>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</si>
  <si>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</si>
  <si>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</si>
  <si>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</si>
  <si>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</si>
  <si>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</si>
  <si>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</si>
  <si>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</si>
  <si>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</si>
  <si>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</si>
  <si>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</si>
  <si>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</si>
  <si>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</si>
  <si>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</si>
  <si>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</si>
  <si>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</si>
  <si>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</si>
  <si>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</si>
  <si>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</si>
  <si>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</si>
  <si>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</si>
  <si>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</si>
  <si>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</si>
  <si>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</si>
  <si>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</si>
  <si>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</si>
  <si>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</si>
  <si>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</si>
  <si>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</si>
  <si>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</si>
  <si>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</si>
  <si>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</si>
  <si>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</si>
  <si>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</si>
  <si>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</si>
  <si>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</si>
  <si>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</si>
  <si>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</si>
  <si>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</si>
  <si>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</si>
  <si>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</si>
  <si>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</si>
  <si>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</si>
  <si>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</si>
  <si>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</si>
  <si>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</si>
  <si>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</si>
  <si>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</si>
  <si>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</si>
  <si>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</si>
  <si>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</si>
  <si>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</si>
  <si>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</si>
  <si>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</si>
  <si>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</si>
  <si>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</si>
  <si>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</si>
  <si>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</si>
  <si>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</si>
  <si>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</si>
  <si>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</si>
  <si>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</si>
  <si>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</si>
  <si>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</si>
  <si>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</si>
  <si>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</si>
  <si>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</si>
  <si>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</si>
  <si>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</si>
  <si>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</si>
  <si>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</si>
  <si>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</si>
  <si>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</si>
  <si>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</si>
  <si>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</si>
  <si>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</si>
  <si>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</si>
  <si>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</si>
  <si>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</si>
  <si>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</si>
  <si>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</si>
  <si>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</si>
  <si>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</si>
  <si>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</si>
  <si>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</si>
  <si>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</si>
  <si>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</si>
  <si>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</si>
  <si>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</si>
  <si>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</si>
  <si>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</si>
  <si>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</si>
  <si>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</si>
  <si>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</si>
  <si>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</si>
  <si>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</si>
  <si>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</si>
  <si>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</si>
  <si>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</si>
  <si>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</si>
  <si>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</si>
  <si>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</si>
  <si>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</si>
  <si>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</si>
  <si>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</si>
  <si>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</si>
  <si>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</si>
  <si>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</si>
  <si>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</si>
  <si>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</si>
  <si>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</si>
  <si>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</si>
  <si>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</si>
  <si>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</si>
  <si>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</si>
  <si>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</si>
  <si>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</si>
  <si>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</si>
  <si>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</si>
  <si>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</si>
  <si>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</si>
  <si>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</si>
  <si>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</si>
  <si>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</si>
  <si>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</si>
  <si>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</si>
  <si>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</si>
  <si>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</si>
  <si>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</si>
  <si>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</si>
  <si>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</si>
  <si>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</si>
  <si>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</si>
  <si>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</si>
  <si>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</si>
  <si>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</si>
  <si>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</si>
  <si>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</si>
  <si>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</si>
  <si>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</si>
  <si>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</si>
  <si>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</si>
  <si>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</si>
  <si>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</si>
  <si>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</si>
  <si>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</si>
  <si>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</si>
  <si>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</si>
  <si>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</si>
  <si>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</si>
  <si>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</si>
  <si>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</si>
  <si>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</si>
  <si>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</si>
  <si>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</si>
  <si>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</si>
  <si>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</si>
  <si>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</si>
  <si>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</si>
  <si>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</si>
  <si>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</si>
  <si>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</si>
  <si>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</si>
  <si>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</si>
  <si>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</si>
  <si>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</si>
  <si>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</si>
  <si>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</si>
  <si>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</si>
  <si>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</si>
  <si>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</si>
  <si>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</si>
  <si>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</si>
  <si>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</si>
  <si>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</si>
  <si>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</si>
  <si>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</si>
  <si>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</si>
  <si>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</si>
  <si>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</si>
  <si>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</si>
  <si>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</si>
  <si>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</si>
  <si>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</si>
  <si>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</si>
  <si>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</si>
  <si>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</si>
  <si>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</si>
  <si>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</si>
  <si>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</si>
  <si>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</si>
  <si>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</si>
  <si>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</si>
  <si>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</si>
  <si>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</si>
  <si>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</si>
  <si>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</si>
  <si>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</si>
  <si>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</si>
  <si>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</si>
  <si>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</si>
  <si>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</si>
  <si>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</si>
  <si>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</si>
  <si>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</si>
  <si>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</si>
  <si>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</si>
  <si>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</si>
  <si>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</si>
  <si>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</si>
  <si>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</si>
  <si>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</si>
  <si>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</si>
  <si>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</si>
  <si>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</si>
  <si>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</si>
  <si>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</si>
  <si>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</si>
  <si>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</si>
  <si>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</si>
  <si>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</si>
  <si>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</si>
  <si>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</si>
  <si>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</si>
  <si>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</si>
  <si>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</si>
  <si>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</si>
  <si>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</si>
  <si>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</si>
  <si>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</si>
  <si>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</si>
  <si>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</si>
  <si>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</si>
  <si>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</si>
  <si>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</si>
  <si>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</si>
  <si>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</si>
  <si>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</si>
  <si>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</si>
  <si>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</si>
  <si>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</si>
  <si>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</si>
  <si>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</si>
  <si>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</si>
  <si>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</si>
  <si>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</si>
  <si>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</si>
  <si>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</si>
  <si>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</si>
  <si>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</si>
  <si>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</si>
  <si>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</si>
  <si>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</si>
  <si>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</si>
  <si>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</si>
  <si>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</si>
  <si>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</si>
  <si>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</si>
  <si>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</si>
  <si>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</si>
  <si>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</si>
  <si>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</si>
  <si>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</si>
  <si>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</si>
  <si>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</si>
  <si>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</si>
  <si>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</si>
  <si>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</si>
  <si>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</si>
  <si>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</si>
  <si>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</si>
  <si>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</si>
  <si>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</si>
  <si>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</si>
  <si>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</si>
  <si>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</si>
  <si>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</si>
  <si>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</si>
  <si>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</si>
  <si>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</si>
  <si>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</si>
  <si>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</si>
  <si>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</si>
  <si>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</si>
  <si>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</si>
  <si>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</si>
  <si>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</si>
  <si>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</si>
  <si>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</si>
  <si>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</si>
  <si>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</si>
  <si>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</si>
  <si>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</si>
  <si>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</si>
  <si>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</si>
  <si>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</si>
  <si>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</si>
  <si>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</si>
  <si>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</si>
  <si>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</si>
  <si>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</si>
  <si>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</si>
  <si>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</si>
  <si>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</si>
  <si>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</si>
  <si>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</si>
  <si>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</si>
  <si>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</si>
  <si>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</si>
  <si>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</si>
  <si>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</si>
  <si>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</si>
  <si>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</si>
  <si>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</si>
  <si>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</si>
  <si>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</si>
  <si>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</si>
  <si>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</si>
  <si>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</si>
  <si>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</si>
  <si>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</si>
  <si>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</si>
  <si>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</si>
  <si>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</si>
  <si>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</si>
  <si>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</si>
  <si>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</si>
  <si>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</si>
  <si>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</si>
  <si>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</si>
  <si>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</si>
  <si>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</si>
  <si>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</si>
  <si>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</si>
  <si>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</si>
  <si>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</si>
  <si>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</si>
  <si>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</si>
  <si>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</si>
  <si>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</si>
  <si>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</si>
  <si>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</si>
  <si>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</si>
  <si>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</si>
  <si>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</si>
  <si>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94IS2024/06/17</t>
  </si>
  <si>
    <t>JPL_DHULE</t>
  </si>
  <si>
    <t>NR/2024/20037/A/21516</t>
  </si>
  <si>
    <t>RKM_POWER</t>
  </si>
  <si>
    <t>NR/2024/20560/A/21778</t>
  </si>
  <si>
    <t>HP</t>
  </si>
  <si>
    <t>NR/2024/20048/A/21896</t>
  </si>
  <si>
    <t>SIMHAPURI</t>
  </si>
  <si>
    <t>NR/2024/19760/A/21706</t>
  </si>
  <si>
    <t>HP-GOVT</t>
  </si>
  <si>
    <t>NR/2024/20661/C</t>
  </si>
  <si>
    <t>SHPPBPL</t>
  </si>
  <si>
    <t>NR/2024/20142/A/21518</t>
  </si>
  <si>
    <t>RUVNL</t>
  </si>
  <si>
    <t>NR/2024/19588/A/21546</t>
  </si>
  <si>
    <t>JPL-2</t>
  </si>
  <si>
    <t>NR/2024/19637/A/21497</t>
  </si>
  <si>
    <t>TANGEDCO</t>
  </si>
  <si>
    <t>NR/2024/19757/A/21802</t>
  </si>
  <si>
    <t>NR/2024/20513/A/21522</t>
  </si>
  <si>
    <t>JSWEL</t>
  </si>
  <si>
    <t>NR/2024/20552/A/21513</t>
  </si>
  <si>
    <t>A_A_Energy_MH_Bio</t>
  </si>
  <si>
    <t>NR/2024/20090/A/21462</t>
  </si>
  <si>
    <t>NR/2024/20144/A/21519</t>
  </si>
  <si>
    <t>RGPPL-RLNG</t>
  </si>
  <si>
    <t>NR/2024/20685/C</t>
  </si>
  <si>
    <t>NHCPL_HP</t>
  </si>
  <si>
    <t>NR/2024/19683/A/21458</t>
  </si>
  <si>
    <t>NR/2024/19988/A/21704</t>
  </si>
  <si>
    <t>PPGCL</t>
  </si>
  <si>
    <t>NR/2024/20598/A/21757</t>
  </si>
  <si>
    <t>IEPLBELA2022</t>
  </si>
  <si>
    <t>NR/2024/19966/A/21493</t>
  </si>
  <si>
    <t>NR/2024/20515/A/21521</t>
  </si>
  <si>
    <t>NR/2024/20558/A/21779</t>
  </si>
  <si>
    <t>NR/2024/20662/C</t>
  </si>
  <si>
    <t>NR/2024/20211/A/21524</t>
  </si>
  <si>
    <t>NR/2024/20050/A/21886</t>
  </si>
  <si>
    <t>NR/2024/19791/A/21851</t>
  </si>
  <si>
    <t>GBHHPL</t>
  </si>
  <si>
    <t>NR/2024/20524/A/21785</t>
  </si>
  <si>
    <t>SEILP2</t>
  </si>
  <si>
    <t>NR/2024/20597/A/21911</t>
  </si>
  <si>
    <t>APL_Raipur TPP</t>
  </si>
  <si>
    <t>NR/2024/19475/A/21760</t>
  </si>
  <si>
    <t>ACBIL</t>
  </si>
  <si>
    <t>NR/2024/20599/A/21755</t>
  </si>
  <si>
    <t>NR/2024/20141/A/21517</t>
  </si>
  <si>
    <t>NR/2024/20041/A/21860</t>
  </si>
  <si>
    <t>SEIL</t>
  </si>
  <si>
    <t>NR/2024/19432/A/21809</t>
  </si>
  <si>
    <t>SKS Raigarh</t>
  </si>
  <si>
    <t>NR/2024/20557/A/21780</t>
  </si>
  <si>
    <t>NR/2024/20109/A/21926</t>
  </si>
  <si>
    <t>KAMENG</t>
  </si>
  <si>
    <t>NR/2024/20631/C</t>
  </si>
  <si>
    <t>IND_BHARAT</t>
  </si>
  <si>
    <t>NR/2024/20554/A/21503</t>
  </si>
  <si>
    <t>NR/2024/20537/A/21923</t>
  </si>
  <si>
    <t>NR/2024/20130/A/21487</t>
  </si>
  <si>
    <t>NR/2024/19355/A/21928</t>
  </si>
  <si>
    <t>KSEB</t>
  </si>
  <si>
    <t>NR/2024/19919/A/21848</t>
  </si>
  <si>
    <t>ITCWIND</t>
  </si>
  <si>
    <t>NR/2024/19779/A/21421</t>
  </si>
  <si>
    <t>SORANG_HEP</t>
  </si>
  <si>
    <t>NR/2024/20632/C</t>
  </si>
  <si>
    <t>JP BINA</t>
  </si>
  <si>
    <t>NR/2024/19699/A/21804</t>
  </si>
  <si>
    <t>NR/2024/20516/A/21520</t>
  </si>
  <si>
    <t>Nagaland_Ben</t>
  </si>
  <si>
    <t>NR/2024/19918/A/21850</t>
  </si>
  <si>
    <t>NR/2024/20212/A/21523</t>
  </si>
  <si>
    <t>NR/2024/20540/A/21526</t>
  </si>
  <si>
    <t>PCKL</t>
  </si>
  <si>
    <t>NR/2024/20644/C</t>
  </si>
  <si>
    <t>JSWEL MSEB</t>
  </si>
  <si>
    <t>NR/2024/20553/A/21515</t>
  </si>
  <si>
    <t>NR/2024/20572/A/21812</t>
  </si>
  <si>
    <t>SOLAPUR_SOLAR</t>
  </si>
  <si>
    <t>NR/2024/20630/C</t>
  </si>
  <si>
    <t>NR/01062024/30062024/R2</t>
  </si>
  <si>
    <t>NR/01062024/30062024/8588/OAN/GMRETL/GPHHPPL-BRPL</t>
  </si>
  <si>
    <t>NR/01062024/30062024/JPL-BRPL(PTC)GNA</t>
  </si>
  <si>
    <t>NR/01062024/30062024/1000011017-PPGCL-BRPL</t>
  </si>
  <si>
    <t>Arunachal_Ben</t>
  </si>
  <si>
    <t>NR/01062024/30062024/APPCPL/180/F25/GNA/12300</t>
  </si>
  <si>
    <t>NR/01062024/30062024/IIPL/(JPL(TM)-BRPL)/BRPLT-169/24-25/1</t>
  </si>
  <si>
    <t>NR/01062024/30062024/1000011034-ACBL-BRPL</t>
  </si>
  <si>
    <t>KWHEP</t>
  </si>
  <si>
    <t>NR/16062024/30062024/1000011196-KWHPS-BRPL(DISCOM)</t>
  </si>
  <si>
    <t>NR/01062024/30062024/1000011195-SIEL-BRPL(DISCOM)</t>
  </si>
  <si>
    <t>CHANJUII</t>
  </si>
  <si>
    <t>NR/01042024/30062024/NOC/HPSLDC/NR/2024/41758</t>
  </si>
  <si>
    <t>MPL</t>
  </si>
  <si>
    <t>NR/01102023/23072042/L_NR_2012_04</t>
  </si>
  <si>
    <t>DELHI</t>
  </si>
  <si>
    <t>NR/01102023/25122043/GNA_MEJA_DELHI</t>
  </si>
  <si>
    <t>JITPL</t>
  </si>
  <si>
    <t xml:space="preserve">NR/01062024/30062024/NDMC/D-46/EE(Power)/2024 </t>
  </si>
  <si>
    <t>NR/01062024/30062024/IEPL01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</si>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</sst>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285</v>
          </cell>
          <cell r="C52">
            <v>0</v>
          </cell>
          <cell r="D52">
            <v>0</v>
          </cell>
          <cell r="E52">
            <v>0</v>
          </cell>
          <cell r="H52">
            <v>285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285</v>
          </cell>
          <cell r="C53">
            <v>0</v>
          </cell>
          <cell r="D53">
            <v>0</v>
          </cell>
          <cell r="E53">
            <v>0</v>
          </cell>
          <cell r="H53">
            <v>285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285</v>
          </cell>
          <cell r="C54">
            <v>0</v>
          </cell>
          <cell r="D54">
            <v>0</v>
          </cell>
          <cell r="E54">
            <v>0</v>
          </cell>
          <cell r="H54">
            <v>285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285</v>
          </cell>
          <cell r="C55">
            <v>0</v>
          </cell>
          <cell r="D55">
            <v>0</v>
          </cell>
          <cell r="E55">
            <v>0</v>
          </cell>
          <cell r="H55">
            <v>285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285</v>
          </cell>
          <cell r="C56">
            <v>0</v>
          </cell>
          <cell r="D56">
            <v>0</v>
          </cell>
          <cell r="E56">
            <v>0</v>
          </cell>
          <cell r="H56">
            <v>285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0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285</v>
          </cell>
          <cell r="C60">
            <v>0</v>
          </cell>
          <cell r="D60">
            <v>0</v>
          </cell>
          <cell r="E60">
            <v>0</v>
          </cell>
          <cell r="H60">
            <v>285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280</v>
          </cell>
          <cell r="C67">
            <v>0</v>
          </cell>
          <cell r="D67">
            <v>0</v>
          </cell>
          <cell r="E67">
            <v>0</v>
          </cell>
          <cell r="H67">
            <v>280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280</v>
          </cell>
          <cell r="C68">
            <v>0</v>
          </cell>
          <cell r="D68">
            <v>0</v>
          </cell>
          <cell r="E68">
            <v>0</v>
          </cell>
          <cell r="H68">
            <v>280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280</v>
          </cell>
          <cell r="C69">
            <v>0</v>
          </cell>
          <cell r="D69">
            <v>0</v>
          </cell>
          <cell r="E69">
            <v>0</v>
          </cell>
          <cell r="H69">
            <v>280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280</v>
          </cell>
          <cell r="C70">
            <v>0</v>
          </cell>
          <cell r="D70">
            <v>0</v>
          </cell>
          <cell r="E70">
            <v>0</v>
          </cell>
          <cell r="H70">
            <v>280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280</v>
          </cell>
          <cell r="C71">
            <v>0</v>
          </cell>
          <cell r="D71">
            <v>0</v>
          </cell>
          <cell r="E71">
            <v>0</v>
          </cell>
          <cell r="H71">
            <v>280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280</v>
          </cell>
          <cell r="C72">
            <v>0</v>
          </cell>
          <cell r="D72">
            <v>0</v>
          </cell>
          <cell r="E72">
            <v>0</v>
          </cell>
          <cell r="H72">
            <v>280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280</v>
          </cell>
          <cell r="C73">
            <v>0</v>
          </cell>
          <cell r="D73">
            <v>0</v>
          </cell>
          <cell r="E73">
            <v>0</v>
          </cell>
          <cell r="H73">
            <v>280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280</v>
          </cell>
          <cell r="C74">
            <v>0</v>
          </cell>
          <cell r="D74">
            <v>0</v>
          </cell>
          <cell r="E74">
            <v>0</v>
          </cell>
          <cell r="H74">
            <v>280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280</v>
          </cell>
          <cell r="C75">
            <v>0</v>
          </cell>
          <cell r="D75">
            <v>0</v>
          </cell>
          <cell r="E75">
            <v>0</v>
          </cell>
          <cell r="H75">
            <v>280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280</v>
          </cell>
          <cell r="C76">
            <v>0</v>
          </cell>
          <cell r="D76">
            <v>0</v>
          </cell>
          <cell r="E76">
            <v>0</v>
          </cell>
          <cell r="H76">
            <v>280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283</v>
          </cell>
          <cell r="C93">
            <v>0</v>
          </cell>
          <cell r="D93">
            <v>0</v>
          </cell>
          <cell r="E93">
            <v>0</v>
          </cell>
          <cell r="H93">
            <v>283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283</v>
          </cell>
          <cell r="C94">
            <v>0</v>
          </cell>
          <cell r="D94">
            <v>0</v>
          </cell>
          <cell r="E94">
            <v>0</v>
          </cell>
          <cell r="H94">
            <v>283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283</v>
          </cell>
          <cell r="C95">
            <v>0</v>
          </cell>
          <cell r="D95">
            <v>0</v>
          </cell>
          <cell r="E95">
            <v>0</v>
          </cell>
          <cell r="H95">
            <v>283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283</v>
          </cell>
          <cell r="C96">
            <v>0</v>
          </cell>
          <cell r="D96">
            <v>0</v>
          </cell>
          <cell r="E96">
            <v>0</v>
          </cell>
          <cell r="H96">
            <v>283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283</v>
          </cell>
          <cell r="C97">
            <v>0</v>
          </cell>
          <cell r="D97">
            <v>0</v>
          </cell>
          <cell r="E97">
            <v>0</v>
          </cell>
          <cell r="H97">
            <v>283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283</v>
          </cell>
          <cell r="C98">
            <v>0</v>
          </cell>
          <cell r="D98">
            <v>0</v>
          </cell>
          <cell r="E98">
            <v>0</v>
          </cell>
          <cell r="H98">
            <v>283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283</v>
          </cell>
          <cell r="C99">
            <v>0</v>
          </cell>
          <cell r="D99">
            <v>0</v>
          </cell>
          <cell r="E99">
            <v>0</v>
          </cell>
          <cell r="H99">
            <v>283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283</v>
          </cell>
          <cell r="C100">
            <v>0</v>
          </cell>
          <cell r="D100">
            <v>0</v>
          </cell>
          <cell r="E100">
            <v>0</v>
          </cell>
          <cell r="H100">
            <v>283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33.19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501.48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501.48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501.48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501.48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400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400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400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400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571.48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541.48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580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571.48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442.7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442.7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442.7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442.7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442.7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442.7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442.7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442.7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442.7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442.7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442.7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442.7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410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410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410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410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410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410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410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410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860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410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860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410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410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410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410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410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410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410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410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410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410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410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410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410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420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420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420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436.48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436.48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536.48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536.48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573.48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573.48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533.48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533.48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533.48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533.48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568.48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553.48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433.48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433.48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433.48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513.48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433.48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433.48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433.48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533.48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457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560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560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560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560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560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560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560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300</v>
      </c>
    </row>
    <row r="9" spans="1:3">
      <c r="A9" s="46" t="s">
        <v>447</v>
      </c>
      <c r="B9" s="205">
        <v>45460.984629629631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11.5</v>
      </c>
      <c r="C3" s="202">
        <v>11.5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4.7977999999999996</v>
      </c>
      <c r="J3" s="21">
        <f>C3*E3/100</f>
        <v>2.6829499999999995</v>
      </c>
      <c r="K3" s="21">
        <f>C3*F3/100</f>
        <v>3.46035</v>
      </c>
      <c r="L3" s="21">
        <f>C3*G3/100</f>
        <v>0.55889999999999995</v>
      </c>
      <c r="M3" s="155">
        <f>SUM(I3:L3)</f>
        <v>11.499999999999998</v>
      </c>
      <c r="N3" s="22"/>
      <c r="P3" s="37">
        <f t="shared" ref="P3:P34" si="1">I3</f>
        <v>4.7977999999999996</v>
      </c>
      <c r="Q3" s="37">
        <f t="shared" ref="Q3:Q34" si="2">J3</f>
        <v>2.6829499999999995</v>
      </c>
      <c r="R3" s="37">
        <f t="shared" ref="R3:R34" si="3">K3</f>
        <v>3.46035</v>
      </c>
      <c r="S3" s="37">
        <f t="shared" ref="S3:S34" si="4">L3</f>
        <v>0.55889999999999995</v>
      </c>
      <c r="T3" s="37">
        <f>SUM(P3:S3)</f>
        <v>11.499999999999998</v>
      </c>
    </row>
    <row r="4" spans="1:20">
      <c r="A4" s="8" t="s">
        <v>46</v>
      </c>
      <c r="B4" s="202">
        <v>11.5</v>
      </c>
      <c r="C4" s="202">
        <v>11.5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4.7977999999999996</v>
      </c>
      <c r="J4" s="21">
        <f t="shared" ref="J4:J67" si="6">C4*E4/100</f>
        <v>2.6829499999999995</v>
      </c>
      <c r="K4" s="21">
        <f t="shared" ref="K4:K67" si="7">C4*F4/100</f>
        <v>3.46035</v>
      </c>
      <c r="L4" s="21">
        <f t="shared" ref="L4:L67" si="8">C4*G4/100</f>
        <v>0.55889999999999995</v>
      </c>
      <c r="M4" s="156">
        <f t="shared" ref="M4:M67" si="9">SUM(I4:L4)</f>
        <v>11.499999999999998</v>
      </c>
      <c r="N4" s="22"/>
      <c r="P4" s="37">
        <f t="shared" si="1"/>
        <v>4.7977999999999996</v>
      </c>
      <c r="Q4" s="37">
        <f t="shared" si="2"/>
        <v>2.6829499999999995</v>
      </c>
      <c r="R4" s="37">
        <f t="shared" si="3"/>
        <v>3.46035</v>
      </c>
      <c r="S4" s="37">
        <f t="shared" si="4"/>
        <v>0.55889999999999995</v>
      </c>
      <c r="T4" s="37">
        <f t="shared" ref="T4:T67" si="10">SUM(P4:S4)</f>
        <v>11.499999999999998</v>
      </c>
    </row>
    <row r="5" spans="1:20">
      <c r="A5" s="8" t="s">
        <v>47</v>
      </c>
      <c r="B5" s="202">
        <v>11.5</v>
      </c>
      <c r="C5" s="202">
        <v>11.5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4.7977999999999996</v>
      </c>
      <c r="J5" s="21">
        <f t="shared" si="6"/>
        <v>2.6829499999999995</v>
      </c>
      <c r="K5" s="21">
        <f t="shared" si="7"/>
        <v>3.46035</v>
      </c>
      <c r="L5" s="21">
        <f t="shared" si="8"/>
        <v>0.55889999999999995</v>
      </c>
      <c r="M5" s="156">
        <f t="shared" si="9"/>
        <v>11.499999999999998</v>
      </c>
      <c r="N5" s="22"/>
      <c r="P5" s="37">
        <f t="shared" si="1"/>
        <v>4.7977999999999996</v>
      </c>
      <c r="Q5" s="37">
        <f t="shared" si="2"/>
        <v>2.6829499999999995</v>
      </c>
      <c r="R5" s="37">
        <f t="shared" si="3"/>
        <v>3.46035</v>
      </c>
      <c r="S5" s="37">
        <f t="shared" si="4"/>
        <v>0.55889999999999995</v>
      </c>
      <c r="T5" s="37">
        <f t="shared" si="10"/>
        <v>11.499999999999998</v>
      </c>
    </row>
    <row r="6" spans="1:20">
      <c r="A6" s="8" t="s">
        <v>48</v>
      </c>
      <c r="B6" s="202">
        <v>11.5</v>
      </c>
      <c r="C6" s="202">
        <v>11.5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4.7977999999999996</v>
      </c>
      <c r="J6" s="21">
        <f t="shared" si="6"/>
        <v>2.6829499999999995</v>
      </c>
      <c r="K6" s="21">
        <f t="shared" si="7"/>
        <v>3.46035</v>
      </c>
      <c r="L6" s="21">
        <f t="shared" si="8"/>
        <v>0.55889999999999995</v>
      </c>
      <c r="M6" s="156">
        <f t="shared" si="9"/>
        <v>11.499999999999998</v>
      </c>
      <c r="N6" s="22"/>
      <c r="P6" s="37">
        <f t="shared" si="1"/>
        <v>4.7977999999999996</v>
      </c>
      <c r="Q6" s="37">
        <f t="shared" si="2"/>
        <v>2.6829499999999995</v>
      </c>
      <c r="R6" s="37">
        <f t="shared" si="3"/>
        <v>3.46035</v>
      </c>
      <c r="S6" s="37">
        <f t="shared" si="4"/>
        <v>0.55889999999999995</v>
      </c>
      <c r="T6" s="37">
        <f t="shared" si="10"/>
        <v>11.499999999999998</v>
      </c>
    </row>
    <row r="7" spans="1:20">
      <c r="A7" s="8" t="s">
        <v>49</v>
      </c>
      <c r="B7" s="202">
        <v>11.5</v>
      </c>
      <c r="C7" s="202">
        <v>11.5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4.7977999999999996</v>
      </c>
      <c r="J7" s="21">
        <f t="shared" si="6"/>
        <v>2.6829499999999995</v>
      </c>
      <c r="K7" s="21">
        <f t="shared" si="7"/>
        <v>3.46035</v>
      </c>
      <c r="L7" s="21">
        <f t="shared" si="8"/>
        <v>0.55889999999999995</v>
      </c>
      <c r="M7" s="156">
        <f t="shared" si="9"/>
        <v>11.499999999999998</v>
      </c>
      <c r="N7" s="22"/>
      <c r="P7" s="37">
        <f t="shared" si="1"/>
        <v>4.7977999999999996</v>
      </c>
      <c r="Q7" s="37">
        <f t="shared" si="2"/>
        <v>2.6829499999999995</v>
      </c>
      <c r="R7" s="37">
        <f t="shared" si="3"/>
        <v>3.46035</v>
      </c>
      <c r="S7" s="37">
        <f t="shared" si="4"/>
        <v>0.55889999999999995</v>
      </c>
      <c r="T7" s="37">
        <f t="shared" si="10"/>
        <v>11.499999999999998</v>
      </c>
    </row>
    <row r="8" spans="1:20">
      <c r="A8" s="8" t="s">
        <v>50</v>
      </c>
      <c r="B8" s="202">
        <v>11.5</v>
      </c>
      <c r="C8" s="202">
        <v>11.5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4.7977999999999996</v>
      </c>
      <c r="J8" s="21">
        <f t="shared" si="6"/>
        <v>2.6829499999999995</v>
      </c>
      <c r="K8" s="21">
        <f t="shared" si="7"/>
        <v>3.46035</v>
      </c>
      <c r="L8" s="21">
        <f t="shared" si="8"/>
        <v>0.55889999999999995</v>
      </c>
      <c r="M8" s="156">
        <f t="shared" si="9"/>
        <v>11.499999999999998</v>
      </c>
      <c r="N8" s="22"/>
      <c r="P8" s="37">
        <f t="shared" si="1"/>
        <v>4.7977999999999996</v>
      </c>
      <c r="Q8" s="37">
        <f t="shared" si="2"/>
        <v>2.6829499999999995</v>
      </c>
      <c r="R8" s="37">
        <f t="shared" si="3"/>
        <v>3.46035</v>
      </c>
      <c r="S8" s="37">
        <f t="shared" si="4"/>
        <v>0.55889999999999995</v>
      </c>
      <c r="T8" s="37">
        <f t="shared" si="10"/>
        <v>11.499999999999998</v>
      </c>
    </row>
    <row r="9" spans="1:20">
      <c r="A9" s="8" t="s">
        <v>51</v>
      </c>
      <c r="B9" s="202">
        <v>11.5</v>
      </c>
      <c r="C9" s="202">
        <v>11.5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4.7977999999999996</v>
      </c>
      <c r="J9" s="21">
        <f t="shared" si="6"/>
        <v>2.6829499999999995</v>
      </c>
      <c r="K9" s="21">
        <f t="shared" si="7"/>
        <v>3.46035</v>
      </c>
      <c r="L9" s="21">
        <f t="shared" si="8"/>
        <v>0.55889999999999995</v>
      </c>
      <c r="M9" s="156">
        <f t="shared" si="9"/>
        <v>11.499999999999998</v>
      </c>
      <c r="N9" s="22"/>
      <c r="P9" s="37">
        <f t="shared" si="1"/>
        <v>4.7977999999999996</v>
      </c>
      <c r="Q9" s="37">
        <f t="shared" si="2"/>
        <v>2.6829499999999995</v>
      </c>
      <c r="R9" s="37">
        <f t="shared" si="3"/>
        <v>3.46035</v>
      </c>
      <c r="S9" s="37">
        <f t="shared" si="4"/>
        <v>0.55889999999999995</v>
      </c>
      <c r="T9" s="37">
        <f t="shared" si="10"/>
        <v>11.499999999999998</v>
      </c>
    </row>
    <row r="10" spans="1:20">
      <c r="A10" s="8" t="s">
        <v>52</v>
      </c>
      <c r="B10" s="202">
        <v>11.5</v>
      </c>
      <c r="C10" s="202">
        <v>11.5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4.7977999999999996</v>
      </c>
      <c r="J10" s="21">
        <f t="shared" si="6"/>
        <v>2.6829499999999995</v>
      </c>
      <c r="K10" s="21">
        <f t="shared" si="7"/>
        <v>3.46035</v>
      </c>
      <c r="L10" s="21">
        <f t="shared" si="8"/>
        <v>0.55889999999999995</v>
      </c>
      <c r="M10" s="156">
        <f t="shared" si="9"/>
        <v>11.499999999999998</v>
      </c>
      <c r="N10" s="22"/>
      <c r="P10" s="37">
        <f t="shared" si="1"/>
        <v>4.7977999999999996</v>
      </c>
      <c r="Q10" s="37">
        <f t="shared" si="2"/>
        <v>2.6829499999999995</v>
      </c>
      <c r="R10" s="37">
        <f t="shared" si="3"/>
        <v>3.46035</v>
      </c>
      <c r="S10" s="37">
        <f t="shared" si="4"/>
        <v>0.55889999999999995</v>
      </c>
      <c r="T10" s="37">
        <f t="shared" si="10"/>
        <v>11.499999999999998</v>
      </c>
    </row>
    <row r="11" spans="1:20">
      <c r="A11" s="8" t="s">
        <v>53</v>
      </c>
      <c r="B11" s="202">
        <v>11.5</v>
      </c>
      <c r="C11" s="202">
        <v>11.5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4.7977999999999996</v>
      </c>
      <c r="J11" s="21">
        <f t="shared" si="6"/>
        <v>2.6829499999999995</v>
      </c>
      <c r="K11" s="21">
        <f t="shared" si="7"/>
        <v>3.46035</v>
      </c>
      <c r="L11" s="21">
        <f t="shared" si="8"/>
        <v>0.55889999999999995</v>
      </c>
      <c r="M11" s="156">
        <f t="shared" si="9"/>
        <v>11.499999999999998</v>
      </c>
      <c r="N11" s="22"/>
      <c r="P11" s="37">
        <f t="shared" si="1"/>
        <v>4.7977999999999996</v>
      </c>
      <c r="Q11" s="37">
        <f t="shared" si="2"/>
        <v>2.6829499999999995</v>
      </c>
      <c r="R11" s="37">
        <f t="shared" si="3"/>
        <v>3.46035</v>
      </c>
      <c r="S11" s="37">
        <f t="shared" si="4"/>
        <v>0.55889999999999995</v>
      </c>
      <c r="T11" s="37">
        <f t="shared" si="10"/>
        <v>11.499999999999998</v>
      </c>
    </row>
    <row r="12" spans="1:20">
      <c r="A12" s="8" t="s">
        <v>54</v>
      </c>
      <c r="B12" s="202">
        <v>11.5</v>
      </c>
      <c r="C12" s="202">
        <v>11.5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4.7977999999999996</v>
      </c>
      <c r="J12" s="21">
        <f t="shared" si="6"/>
        <v>2.6829499999999995</v>
      </c>
      <c r="K12" s="21">
        <f t="shared" si="7"/>
        <v>3.46035</v>
      </c>
      <c r="L12" s="21">
        <f t="shared" si="8"/>
        <v>0.55889999999999995</v>
      </c>
      <c r="M12" s="156">
        <f t="shared" si="9"/>
        <v>11.499999999999998</v>
      </c>
      <c r="N12" s="22"/>
      <c r="P12" s="37">
        <f t="shared" si="1"/>
        <v>4.7977999999999996</v>
      </c>
      <c r="Q12" s="37">
        <f t="shared" si="2"/>
        <v>2.6829499999999995</v>
      </c>
      <c r="R12" s="37">
        <f t="shared" si="3"/>
        <v>3.46035</v>
      </c>
      <c r="S12" s="37">
        <f t="shared" si="4"/>
        <v>0.55889999999999995</v>
      </c>
      <c r="T12" s="37">
        <f t="shared" si="10"/>
        <v>11.499999999999998</v>
      </c>
    </row>
    <row r="13" spans="1:20">
      <c r="A13" s="8" t="s">
        <v>55</v>
      </c>
      <c r="B13" s="202">
        <v>11.5</v>
      </c>
      <c r="C13" s="202">
        <v>11.5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4.7977999999999996</v>
      </c>
      <c r="J13" s="21">
        <f t="shared" si="6"/>
        <v>2.6829499999999995</v>
      </c>
      <c r="K13" s="21">
        <f t="shared" si="7"/>
        <v>3.46035</v>
      </c>
      <c r="L13" s="21">
        <f t="shared" si="8"/>
        <v>0.55889999999999995</v>
      </c>
      <c r="M13" s="156">
        <f t="shared" si="9"/>
        <v>11.499999999999998</v>
      </c>
      <c r="N13" s="22"/>
      <c r="P13" s="37">
        <f t="shared" si="1"/>
        <v>4.7977999999999996</v>
      </c>
      <c r="Q13" s="37">
        <f t="shared" si="2"/>
        <v>2.6829499999999995</v>
      </c>
      <c r="R13" s="37">
        <f t="shared" si="3"/>
        <v>3.46035</v>
      </c>
      <c r="S13" s="37">
        <f t="shared" si="4"/>
        <v>0.55889999999999995</v>
      </c>
      <c r="T13" s="37">
        <f t="shared" si="10"/>
        <v>11.499999999999998</v>
      </c>
    </row>
    <row r="14" spans="1:20">
      <c r="A14" s="8" t="s">
        <v>56</v>
      </c>
      <c r="B14" s="202">
        <v>11.5</v>
      </c>
      <c r="C14" s="202">
        <v>11.5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4.7977999999999996</v>
      </c>
      <c r="J14" s="21">
        <f t="shared" si="6"/>
        <v>2.6829499999999995</v>
      </c>
      <c r="K14" s="21">
        <f t="shared" si="7"/>
        <v>3.46035</v>
      </c>
      <c r="L14" s="21">
        <f t="shared" si="8"/>
        <v>0.55889999999999995</v>
      </c>
      <c r="M14" s="156">
        <f t="shared" si="9"/>
        <v>11.499999999999998</v>
      </c>
      <c r="N14" s="22"/>
      <c r="P14" s="37">
        <f t="shared" si="1"/>
        <v>4.7977999999999996</v>
      </c>
      <c r="Q14" s="37">
        <f t="shared" si="2"/>
        <v>2.6829499999999995</v>
      </c>
      <c r="R14" s="37">
        <f t="shared" si="3"/>
        <v>3.46035</v>
      </c>
      <c r="S14" s="37">
        <f t="shared" si="4"/>
        <v>0.55889999999999995</v>
      </c>
      <c r="T14" s="37">
        <f t="shared" si="10"/>
        <v>11.499999999999998</v>
      </c>
    </row>
    <row r="15" spans="1:20">
      <c r="A15" s="8" t="s">
        <v>57</v>
      </c>
      <c r="B15" s="202">
        <v>11.5</v>
      </c>
      <c r="C15" s="202">
        <v>11.5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4.7977999999999996</v>
      </c>
      <c r="J15" s="21">
        <f t="shared" si="6"/>
        <v>2.6829499999999995</v>
      </c>
      <c r="K15" s="21">
        <f t="shared" si="7"/>
        <v>3.46035</v>
      </c>
      <c r="L15" s="21">
        <f t="shared" si="8"/>
        <v>0.55889999999999995</v>
      </c>
      <c r="M15" s="156">
        <f t="shared" si="9"/>
        <v>11.499999999999998</v>
      </c>
      <c r="N15" s="22"/>
      <c r="P15" s="37">
        <f t="shared" si="1"/>
        <v>4.7977999999999996</v>
      </c>
      <c r="Q15" s="37">
        <f t="shared" si="2"/>
        <v>2.6829499999999995</v>
      </c>
      <c r="R15" s="37">
        <f t="shared" si="3"/>
        <v>3.46035</v>
      </c>
      <c r="S15" s="37">
        <f t="shared" si="4"/>
        <v>0.55889999999999995</v>
      </c>
      <c r="T15" s="37">
        <f t="shared" si="10"/>
        <v>11.499999999999998</v>
      </c>
    </row>
    <row r="16" spans="1:20">
      <c r="A16" s="8" t="s">
        <v>58</v>
      </c>
      <c r="B16" s="202">
        <v>11.5</v>
      </c>
      <c r="C16" s="202">
        <v>11.5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4.7977999999999996</v>
      </c>
      <c r="J16" s="21">
        <f t="shared" si="6"/>
        <v>2.6829499999999995</v>
      </c>
      <c r="K16" s="21">
        <f t="shared" si="7"/>
        <v>3.46035</v>
      </c>
      <c r="L16" s="21">
        <f t="shared" si="8"/>
        <v>0.55889999999999995</v>
      </c>
      <c r="M16" s="156">
        <f t="shared" si="9"/>
        <v>11.499999999999998</v>
      </c>
      <c r="N16" s="22"/>
      <c r="P16" s="37">
        <f t="shared" si="1"/>
        <v>4.7977999999999996</v>
      </c>
      <c r="Q16" s="37">
        <f t="shared" si="2"/>
        <v>2.6829499999999995</v>
      </c>
      <c r="R16" s="37">
        <f t="shared" si="3"/>
        <v>3.46035</v>
      </c>
      <c r="S16" s="37">
        <f t="shared" si="4"/>
        <v>0.55889999999999995</v>
      </c>
      <c r="T16" s="37">
        <f t="shared" si="10"/>
        <v>11.499999999999998</v>
      </c>
    </row>
    <row r="17" spans="1:20">
      <c r="A17" s="8" t="s">
        <v>59</v>
      </c>
      <c r="B17" s="202">
        <v>11.5</v>
      </c>
      <c r="C17" s="202">
        <v>11.5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4.7977999999999996</v>
      </c>
      <c r="J17" s="21">
        <f t="shared" si="6"/>
        <v>2.6829499999999995</v>
      </c>
      <c r="K17" s="21">
        <f t="shared" si="7"/>
        <v>3.46035</v>
      </c>
      <c r="L17" s="21">
        <f t="shared" si="8"/>
        <v>0.55889999999999995</v>
      </c>
      <c r="M17" s="156">
        <f t="shared" si="9"/>
        <v>11.499999999999998</v>
      </c>
      <c r="N17" s="22"/>
      <c r="P17" s="37">
        <f t="shared" si="1"/>
        <v>4.7977999999999996</v>
      </c>
      <c r="Q17" s="37">
        <f t="shared" si="2"/>
        <v>2.6829499999999995</v>
      </c>
      <c r="R17" s="37">
        <f t="shared" si="3"/>
        <v>3.46035</v>
      </c>
      <c r="S17" s="37">
        <f t="shared" si="4"/>
        <v>0.55889999999999995</v>
      </c>
      <c r="T17" s="37">
        <f t="shared" si="10"/>
        <v>11.499999999999998</v>
      </c>
    </row>
    <row r="18" spans="1:20">
      <c r="A18" s="8" t="s">
        <v>60</v>
      </c>
      <c r="B18" s="202">
        <v>11.5</v>
      </c>
      <c r="C18" s="202">
        <v>11.5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4.7977999999999996</v>
      </c>
      <c r="J18" s="21">
        <f t="shared" si="6"/>
        <v>2.6829499999999995</v>
      </c>
      <c r="K18" s="21">
        <f t="shared" si="7"/>
        <v>3.46035</v>
      </c>
      <c r="L18" s="21">
        <f t="shared" si="8"/>
        <v>0.55889999999999995</v>
      </c>
      <c r="M18" s="156">
        <f t="shared" si="9"/>
        <v>11.499999999999998</v>
      </c>
      <c r="N18" s="22"/>
      <c r="P18" s="37">
        <f t="shared" si="1"/>
        <v>4.7977999999999996</v>
      </c>
      <c r="Q18" s="37">
        <f t="shared" si="2"/>
        <v>2.6829499999999995</v>
      </c>
      <c r="R18" s="37">
        <f t="shared" si="3"/>
        <v>3.46035</v>
      </c>
      <c r="S18" s="37">
        <f t="shared" si="4"/>
        <v>0.55889999999999995</v>
      </c>
      <c r="T18" s="37">
        <f t="shared" si="10"/>
        <v>11.499999999999998</v>
      </c>
    </row>
    <row r="19" spans="1:20">
      <c r="A19" s="8" t="s">
        <v>61</v>
      </c>
      <c r="B19" s="202">
        <v>11.5</v>
      </c>
      <c r="C19" s="202">
        <v>11.5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4.7977999999999996</v>
      </c>
      <c r="J19" s="21">
        <f t="shared" si="6"/>
        <v>2.6829499999999995</v>
      </c>
      <c r="K19" s="21">
        <f t="shared" si="7"/>
        <v>3.46035</v>
      </c>
      <c r="L19" s="21">
        <f t="shared" si="8"/>
        <v>0.55889999999999995</v>
      </c>
      <c r="M19" s="156">
        <f t="shared" si="9"/>
        <v>11.499999999999998</v>
      </c>
      <c r="N19" s="22"/>
      <c r="P19" s="37">
        <f t="shared" si="1"/>
        <v>4.7977999999999996</v>
      </c>
      <c r="Q19" s="37">
        <f t="shared" si="2"/>
        <v>2.6829499999999995</v>
      </c>
      <c r="R19" s="37">
        <f t="shared" si="3"/>
        <v>3.46035</v>
      </c>
      <c r="S19" s="37">
        <f t="shared" si="4"/>
        <v>0.55889999999999995</v>
      </c>
      <c r="T19" s="37">
        <f t="shared" si="10"/>
        <v>11.499999999999998</v>
      </c>
    </row>
    <row r="20" spans="1:20">
      <c r="A20" s="8" t="s">
        <v>62</v>
      </c>
      <c r="B20" s="202">
        <v>11.5</v>
      </c>
      <c r="C20" s="202">
        <v>11.5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4.7977999999999996</v>
      </c>
      <c r="J20" s="21">
        <f t="shared" si="6"/>
        <v>2.6829499999999995</v>
      </c>
      <c r="K20" s="21">
        <f t="shared" si="7"/>
        <v>3.46035</v>
      </c>
      <c r="L20" s="21">
        <f t="shared" si="8"/>
        <v>0.55889999999999995</v>
      </c>
      <c r="M20" s="156">
        <f t="shared" si="9"/>
        <v>11.499999999999998</v>
      </c>
      <c r="N20" s="22"/>
      <c r="P20" s="37">
        <f t="shared" si="1"/>
        <v>4.7977999999999996</v>
      </c>
      <c r="Q20" s="37">
        <f t="shared" si="2"/>
        <v>2.6829499999999995</v>
      </c>
      <c r="R20" s="37">
        <f t="shared" si="3"/>
        <v>3.46035</v>
      </c>
      <c r="S20" s="37">
        <f t="shared" si="4"/>
        <v>0.55889999999999995</v>
      </c>
      <c r="T20" s="37">
        <f t="shared" si="10"/>
        <v>11.499999999999998</v>
      </c>
    </row>
    <row r="21" spans="1:20">
      <c r="A21" s="8" t="s">
        <v>63</v>
      </c>
      <c r="B21" s="202">
        <v>11.5</v>
      </c>
      <c r="C21" s="202">
        <v>11.5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4.7977999999999996</v>
      </c>
      <c r="J21" s="21">
        <f t="shared" si="6"/>
        <v>2.6829499999999995</v>
      </c>
      <c r="K21" s="21">
        <f t="shared" si="7"/>
        <v>3.46035</v>
      </c>
      <c r="L21" s="21">
        <f t="shared" si="8"/>
        <v>0.55889999999999995</v>
      </c>
      <c r="M21" s="156">
        <f t="shared" si="9"/>
        <v>11.499999999999998</v>
      </c>
      <c r="N21" s="22"/>
      <c r="P21" s="37">
        <f t="shared" si="1"/>
        <v>4.7977999999999996</v>
      </c>
      <c r="Q21" s="37">
        <f t="shared" si="2"/>
        <v>2.6829499999999995</v>
      </c>
      <c r="R21" s="37">
        <f t="shared" si="3"/>
        <v>3.46035</v>
      </c>
      <c r="S21" s="37">
        <f t="shared" si="4"/>
        <v>0.55889999999999995</v>
      </c>
      <c r="T21" s="37">
        <f t="shared" si="10"/>
        <v>11.499999999999998</v>
      </c>
    </row>
    <row r="22" spans="1:20">
      <c r="A22" s="8" t="s">
        <v>64</v>
      </c>
      <c r="B22" s="202">
        <v>11.5</v>
      </c>
      <c r="C22" s="202">
        <v>11.5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4.7977999999999996</v>
      </c>
      <c r="J22" s="21">
        <f t="shared" si="6"/>
        <v>2.6829499999999995</v>
      </c>
      <c r="K22" s="21">
        <f t="shared" si="7"/>
        <v>3.46035</v>
      </c>
      <c r="L22" s="21">
        <f t="shared" si="8"/>
        <v>0.55889999999999995</v>
      </c>
      <c r="M22" s="156">
        <f t="shared" si="9"/>
        <v>11.499999999999998</v>
      </c>
      <c r="N22" s="22"/>
      <c r="P22" s="37">
        <f t="shared" si="1"/>
        <v>4.7977999999999996</v>
      </c>
      <c r="Q22" s="37">
        <f t="shared" si="2"/>
        <v>2.6829499999999995</v>
      </c>
      <c r="R22" s="37">
        <f t="shared" si="3"/>
        <v>3.46035</v>
      </c>
      <c r="S22" s="37">
        <f t="shared" si="4"/>
        <v>0.55889999999999995</v>
      </c>
      <c r="T22" s="37">
        <f t="shared" si="10"/>
        <v>11.499999999999998</v>
      </c>
    </row>
    <row r="23" spans="1:20">
      <c r="A23" s="8" t="s">
        <v>65</v>
      </c>
      <c r="B23" s="202">
        <v>11.5</v>
      </c>
      <c r="C23" s="202">
        <v>11.5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4.7977999999999996</v>
      </c>
      <c r="J23" s="21">
        <f t="shared" si="6"/>
        <v>2.6829499999999995</v>
      </c>
      <c r="K23" s="21">
        <f t="shared" si="7"/>
        <v>3.46035</v>
      </c>
      <c r="L23" s="21">
        <f t="shared" si="8"/>
        <v>0.55889999999999995</v>
      </c>
      <c r="M23" s="156">
        <f t="shared" si="9"/>
        <v>11.499999999999998</v>
      </c>
      <c r="N23" s="22"/>
      <c r="P23" s="37">
        <f t="shared" si="1"/>
        <v>4.7977999999999996</v>
      </c>
      <c r="Q23" s="37">
        <f t="shared" si="2"/>
        <v>2.6829499999999995</v>
      </c>
      <c r="R23" s="37">
        <f t="shared" si="3"/>
        <v>3.46035</v>
      </c>
      <c r="S23" s="37">
        <f t="shared" si="4"/>
        <v>0.55889999999999995</v>
      </c>
      <c r="T23" s="37">
        <f t="shared" si="10"/>
        <v>11.499999999999998</v>
      </c>
    </row>
    <row r="24" spans="1:20">
      <c r="A24" s="8" t="s">
        <v>66</v>
      </c>
      <c r="B24" s="202">
        <v>11.5</v>
      </c>
      <c r="C24" s="202">
        <v>11.5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4.7977999999999996</v>
      </c>
      <c r="J24" s="21">
        <f t="shared" si="6"/>
        <v>2.6829499999999995</v>
      </c>
      <c r="K24" s="21">
        <f t="shared" si="7"/>
        <v>3.46035</v>
      </c>
      <c r="L24" s="21">
        <f t="shared" si="8"/>
        <v>0.55889999999999995</v>
      </c>
      <c r="M24" s="156">
        <f t="shared" si="9"/>
        <v>11.499999999999998</v>
      </c>
      <c r="N24" s="22"/>
      <c r="P24" s="37">
        <f t="shared" si="1"/>
        <v>4.7977999999999996</v>
      </c>
      <c r="Q24" s="37">
        <f t="shared" si="2"/>
        <v>2.6829499999999995</v>
      </c>
      <c r="R24" s="37">
        <f t="shared" si="3"/>
        <v>3.46035</v>
      </c>
      <c r="S24" s="37">
        <f t="shared" si="4"/>
        <v>0.55889999999999995</v>
      </c>
      <c r="T24" s="37">
        <f t="shared" si="10"/>
        <v>11.499999999999998</v>
      </c>
    </row>
    <row r="25" spans="1:20">
      <c r="A25" s="8" t="s">
        <v>67</v>
      </c>
      <c r="B25" s="202">
        <v>11.5</v>
      </c>
      <c r="C25" s="202">
        <v>11.5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4.7977999999999996</v>
      </c>
      <c r="J25" s="21">
        <f t="shared" si="6"/>
        <v>2.6829499999999995</v>
      </c>
      <c r="K25" s="21">
        <f t="shared" si="7"/>
        <v>3.46035</v>
      </c>
      <c r="L25" s="21">
        <f t="shared" si="8"/>
        <v>0.55889999999999995</v>
      </c>
      <c r="M25" s="156">
        <f t="shared" si="9"/>
        <v>11.499999999999998</v>
      </c>
      <c r="N25" s="22"/>
      <c r="P25" s="37">
        <f t="shared" si="1"/>
        <v>4.7977999999999996</v>
      </c>
      <c r="Q25" s="37">
        <f t="shared" si="2"/>
        <v>2.6829499999999995</v>
      </c>
      <c r="R25" s="37">
        <f t="shared" si="3"/>
        <v>3.46035</v>
      </c>
      <c r="S25" s="37">
        <f t="shared" si="4"/>
        <v>0.55889999999999995</v>
      </c>
      <c r="T25" s="37">
        <f t="shared" si="10"/>
        <v>11.499999999999998</v>
      </c>
    </row>
    <row r="26" spans="1:20">
      <c r="A26" s="8" t="s">
        <v>68</v>
      </c>
      <c r="B26" s="202">
        <v>11.5</v>
      </c>
      <c r="C26" s="202">
        <v>11.5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4.7977999999999996</v>
      </c>
      <c r="J26" s="21">
        <f t="shared" si="6"/>
        <v>2.6829499999999995</v>
      </c>
      <c r="K26" s="21">
        <f t="shared" si="7"/>
        <v>3.46035</v>
      </c>
      <c r="L26" s="21">
        <f t="shared" si="8"/>
        <v>0.55889999999999995</v>
      </c>
      <c r="M26" s="156">
        <f t="shared" si="9"/>
        <v>11.499999999999998</v>
      </c>
      <c r="N26" s="22"/>
      <c r="P26" s="37">
        <f t="shared" si="1"/>
        <v>4.7977999999999996</v>
      </c>
      <c r="Q26" s="37">
        <f t="shared" si="2"/>
        <v>2.6829499999999995</v>
      </c>
      <c r="R26" s="37">
        <f t="shared" si="3"/>
        <v>3.46035</v>
      </c>
      <c r="S26" s="37">
        <f t="shared" si="4"/>
        <v>0.55889999999999995</v>
      </c>
      <c r="T26" s="37">
        <f t="shared" si="10"/>
        <v>11.499999999999998</v>
      </c>
    </row>
    <row r="27" spans="1:20">
      <c r="A27" s="8" t="s">
        <v>69</v>
      </c>
      <c r="B27" s="202">
        <v>11.5</v>
      </c>
      <c r="C27" s="202">
        <v>11.5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4.7977999999999996</v>
      </c>
      <c r="J27" s="21">
        <f t="shared" si="6"/>
        <v>2.6829499999999995</v>
      </c>
      <c r="K27" s="21">
        <f t="shared" si="7"/>
        <v>3.46035</v>
      </c>
      <c r="L27" s="21">
        <f t="shared" si="8"/>
        <v>0.55889999999999995</v>
      </c>
      <c r="M27" s="156">
        <f t="shared" si="9"/>
        <v>11.499999999999998</v>
      </c>
      <c r="N27" s="22"/>
      <c r="P27" s="37">
        <f t="shared" si="1"/>
        <v>4.7977999999999996</v>
      </c>
      <c r="Q27" s="37">
        <f t="shared" si="2"/>
        <v>2.6829499999999995</v>
      </c>
      <c r="R27" s="37">
        <f t="shared" si="3"/>
        <v>3.46035</v>
      </c>
      <c r="S27" s="37">
        <f t="shared" si="4"/>
        <v>0.55889999999999995</v>
      </c>
      <c r="T27" s="37">
        <f t="shared" si="10"/>
        <v>11.499999999999998</v>
      </c>
    </row>
    <row r="28" spans="1:20">
      <c r="A28" s="8" t="s">
        <v>70</v>
      </c>
      <c r="B28" s="202">
        <v>11.5</v>
      </c>
      <c r="C28" s="202">
        <v>11.5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4.7977999999999996</v>
      </c>
      <c r="J28" s="21">
        <f t="shared" si="6"/>
        <v>2.6829499999999995</v>
      </c>
      <c r="K28" s="21">
        <f t="shared" si="7"/>
        <v>3.46035</v>
      </c>
      <c r="L28" s="21">
        <f t="shared" si="8"/>
        <v>0.55889999999999995</v>
      </c>
      <c r="M28" s="156">
        <f t="shared" si="9"/>
        <v>11.499999999999998</v>
      </c>
      <c r="N28" s="22"/>
      <c r="P28" s="37">
        <f t="shared" si="1"/>
        <v>4.7977999999999996</v>
      </c>
      <c r="Q28" s="37">
        <f t="shared" si="2"/>
        <v>2.6829499999999995</v>
      </c>
      <c r="R28" s="37">
        <f t="shared" si="3"/>
        <v>3.46035</v>
      </c>
      <c r="S28" s="37">
        <f t="shared" si="4"/>
        <v>0.55889999999999995</v>
      </c>
      <c r="T28" s="37">
        <f t="shared" si="10"/>
        <v>11.499999999999998</v>
      </c>
    </row>
    <row r="29" spans="1:20">
      <c r="A29" s="8" t="s">
        <v>71</v>
      </c>
      <c r="B29" s="202">
        <v>11.5</v>
      </c>
      <c r="C29" s="202">
        <v>11.5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4.7977999999999996</v>
      </c>
      <c r="J29" s="21">
        <f t="shared" si="6"/>
        <v>2.6829499999999995</v>
      </c>
      <c r="K29" s="21">
        <f t="shared" si="7"/>
        <v>3.46035</v>
      </c>
      <c r="L29" s="21">
        <f t="shared" si="8"/>
        <v>0.55889999999999995</v>
      </c>
      <c r="M29" s="156">
        <f t="shared" si="9"/>
        <v>11.499999999999998</v>
      </c>
      <c r="N29" s="22"/>
      <c r="P29" s="37">
        <f t="shared" si="1"/>
        <v>4.7977999999999996</v>
      </c>
      <c r="Q29" s="37">
        <f t="shared" si="2"/>
        <v>2.6829499999999995</v>
      </c>
      <c r="R29" s="37">
        <f t="shared" si="3"/>
        <v>3.46035</v>
      </c>
      <c r="S29" s="37">
        <f t="shared" si="4"/>
        <v>0.55889999999999995</v>
      </c>
      <c r="T29" s="37">
        <f t="shared" si="10"/>
        <v>11.499999999999998</v>
      </c>
    </row>
    <row r="30" spans="1:20">
      <c r="A30" s="8" t="s">
        <v>72</v>
      </c>
      <c r="B30" s="202">
        <v>11.5</v>
      </c>
      <c r="C30" s="202">
        <v>11.5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4.7977999999999996</v>
      </c>
      <c r="J30" s="21">
        <f t="shared" si="6"/>
        <v>2.6829499999999995</v>
      </c>
      <c r="K30" s="21">
        <f t="shared" si="7"/>
        <v>3.46035</v>
      </c>
      <c r="L30" s="21">
        <f t="shared" si="8"/>
        <v>0.55889999999999995</v>
      </c>
      <c r="M30" s="156">
        <f t="shared" si="9"/>
        <v>11.499999999999998</v>
      </c>
      <c r="N30" s="22"/>
      <c r="P30" s="37">
        <f t="shared" si="1"/>
        <v>4.7977999999999996</v>
      </c>
      <c r="Q30" s="37">
        <f t="shared" si="2"/>
        <v>2.6829499999999995</v>
      </c>
      <c r="R30" s="37">
        <f t="shared" si="3"/>
        <v>3.46035</v>
      </c>
      <c r="S30" s="37">
        <f t="shared" si="4"/>
        <v>0.55889999999999995</v>
      </c>
      <c r="T30" s="37">
        <f t="shared" si="10"/>
        <v>11.499999999999998</v>
      </c>
    </row>
    <row r="31" spans="1:20">
      <c r="A31" s="8" t="s">
        <v>73</v>
      </c>
      <c r="B31" s="202">
        <v>11.5</v>
      </c>
      <c r="C31" s="202">
        <v>11.5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4.7977999999999996</v>
      </c>
      <c r="J31" s="21">
        <f t="shared" si="6"/>
        <v>2.6829499999999995</v>
      </c>
      <c r="K31" s="21">
        <f t="shared" si="7"/>
        <v>3.46035</v>
      </c>
      <c r="L31" s="21">
        <f t="shared" si="8"/>
        <v>0.55889999999999995</v>
      </c>
      <c r="M31" s="156">
        <f t="shared" si="9"/>
        <v>11.499999999999998</v>
      </c>
      <c r="N31" s="22"/>
      <c r="P31" s="37">
        <f t="shared" si="1"/>
        <v>4.7977999999999996</v>
      </c>
      <c r="Q31" s="37">
        <f t="shared" si="2"/>
        <v>2.6829499999999995</v>
      </c>
      <c r="R31" s="37">
        <f t="shared" si="3"/>
        <v>3.46035</v>
      </c>
      <c r="S31" s="37">
        <f t="shared" si="4"/>
        <v>0.55889999999999995</v>
      </c>
      <c r="T31" s="37">
        <f t="shared" si="10"/>
        <v>11.499999999999998</v>
      </c>
    </row>
    <row r="32" spans="1:20">
      <c r="A32" s="8" t="s">
        <v>74</v>
      </c>
      <c r="B32" s="202">
        <v>12.5</v>
      </c>
      <c r="C32" s="202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6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202">
        <v>12.5</v>
      </c>
      <c r="C33" s="202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6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202">
        <v>12.5</v>
      </c>
      <c r="C34" s="202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6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202">
        <v>12.5</v>
      </c>
      <c r="C35" s="202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6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202">
        <v>12.5</v>
      </c>
      <c r="C36" s="202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6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202">
        <v>12.5</v>
      </c>
      <c r="C37" s="202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6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202">
        <v>12.5</v>
      </c>
      <c r="C38" s="202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6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202">
        <v>12.5</v>
      </c>
      <c r="C39" s="202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6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202">
        <v>12.5</v>
      </c>
      <c r="C40" s="202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6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202">
        <v>12.5</v>
      </c>
      <c r="C41" s="202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56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202">
        <v>12.5</v>
      </c>
      <c r="C42" s="202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56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202">
        <v>12.5</v>
      </c>
      <c r="C43" s="202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56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202">
        <v>12.5</v>
      </c>
      <c r="C44" s="202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56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202">
        <v>12.5</v>
      </c>
      <c r="C45" s="202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56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202">
        <v>12.5</v>
      </c>
      <c r="C46" s="202">
        <v>12.5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5.2149999999999999</v>
      </c>
      <c r="J46" s="21">
        <f t="shared" si="6"/>
        <v>2.9162499999999998</v>
      </c>
      <c r="K46" s="21">
        <f t="shared" si="7"/>
        <v>3.76125</v>
      </c>
      <c r="L46" s="21">
        <f t="shared" si="8"/>
        <v>0.60750000000000004</v>
      </c>
      <c r="M46" s="156">
        <f t="shared" si="9"/>
        <v>12.5</v>
      </c>
      <c r="N46" s="22"/>
      <c r="P46" s="37">
        <f t="shared" si="12"/>
        <v>5.2149999999999999</v>
      </c>
      <c r="Q46" s="37">
        <f t="shared" si="13"/>
        <v>2.9162499999999998</v>
      </c>
      <c r="R46" s="37">
        <f t="shared" si="14"/>
        <v>3.76125</v>
      </c>
      <c r="S46" s="37">
        <f t="shared" si="15"/>
        <v>0.60750000000000004</v>
      </c>
      <c r="T46" s="37">
        <f t="shared" si="10"/>
        <v>12.5</v>
      </c>
    </row>
    <row r="47" spans="1:20">
      <c r="A47" s="8" t="s">
        <v>89</v>
      </c>
      <c r="B47" s="202">
        <v>12.5</v>
      </c>
      <c r="C47" s="202">
        <v>12.5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5.2149999999999999</v>
      </c>
      <c r="J47" s="21">
        <f t="shared" si="6"/>
        <v>2.9162499999999998</v>
      </c>
      <c r="K47" s="21">
        <f t="shared" si="7"/>
        <v>3.76125</v>
      </c>
      <c r="L47" s="21">
        <f t="shared" si="8"/>
        <v>0.60750000000000004</v>
      </c>
      <c r="M47" s="156">
        <f t="shared" si="9"/>
        <v>12.5</v>
      </c>
      <c r="N47" s="22"/>
      <c r="P47" s="37">
        <f t="shared" si="12"/>
        <v>5.2149999999999999</v>
      </c>
      <c r="Q47" s="37">
        <f t="shared" si="13"/>
        <v>2.9162499999999998</v>
      </c>
      <c r="R47" s="37">
        <f t="shared" si="14"/>
        <v>3.76125</v>
      </c>
      <c r="S47" s="37">
        <f t="shared" si="15"/>
        <v>0.60750000000000004</v>
      </c>
      <c r="T47" s="37">
        <f t="shared" si="10"/>
        <v>12.5</v>
      </c>
    </row>
    <row r="48" spans="1:20">
      <c r="A48" s="8" t="s">
        <v>90</v>
      </c>
      <c r="B48" s="202">
        <v>12.5</v>
      </c>
      <c r="C48" s="202">
        <v>12.5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5.2149999999999999</v>
      </c>
      <c r="J48" s="21">
        <f t="shared" si="6"/>
        <v>2.9162499999999998</v>
      </c>
      <c r="K48" s="21">
        <f t="shared" si="7"/>
        <v>3.76125</v>
      </c>
      <c r="L48" s="21">
        <f t="shared" si="8"/>
        <v>0.60750000000000004</v>
      </c>
      <c r="M48" s="156">
        <f t="shared" si="9"/>
        <v>12.5</v>
      </c>
      <c r="N48" s="22"/>
      <c r="P48" s="37">
        <f t="shared" si="12"/>
        <v>5.2149999999999999</v>
      </c>
      <c r="Q48" s="37">
        <f t="shared" si="13"/>
        <v>2.9162499999999998</v>
      </c>
      <c r="R48" s="37">
        <f t="shared" si="14"/>
        <v>3.76125</v>
      </c>
      <c r="S48" s="37">
        <f t="shared" si="15"/>
        <v>0.60750000000000004</v>
      </c>
      <c r="T48" s="37">
        <f t="shared" si="10"/>
        <v>12.5</v>
      </c>
    </row>
    <row r="49" spans="1:20">
      <c r="A49" s="8" t="s">
        <v>91</v>
      </c>
      <c r="B49" s="202">
        <v>12.5</v>
      </c>
      <c r="C49" s="202">
        <v>12.5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5.2149999999999999</v>
      </c>
      <c r="J49" s="21">
        <f t="shared" si="6"/>
        <v>2.9162499999999998</v>
      </c>
      <c r="K49" s="21">
        <f t="shared" si="7"/>
        <v>3.76125</v>
      </c>
      <c r="L49" s="21">
        <f t="shared" si="8"/>
        <v>0.60750000000000004</v>
      </c>
      <c r="M49" s="156">
        <f t="shared" si="9"/>
        <v>12.5</v>
      </c>
      <c r="N49" s="22"/>
      <c r="P49" s="37">
        <f t="shared" si="12"/>
        <v>5.2149999999999999</v>
      </c>
      <c r="Q49" s="37">
        <f t="shared" si="13"/>
        <v>2.9162499999999998</v>
      </c>
      <c r="R49" s="37">
        <f t="shared" si="14"/>
        <v>3.76125</v>
      </c>
      <c r="S49" s="37">
        <f t="shared" si="15"/>
        <v>0.60750000000000004</v>
      </c>
      <c r="T49" s="37">
        <f t="shared" si="10"/>
        <v>12.5</v>
      </c>
    </row>
    <row r="50" spans="1:20">
      <c r="A50" s="8" t="s">
        <v>92</v>
      </c>
      <c r="B50" s="202">
        <v>12.5</v>
      </c>
      <c r="C50" s="202">
        <v>12.5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5.2149999999999999</v>
      </c>
      <c r="J50" s="21">
        <f t="shared" si="6"/>
        <v>2.9162499999999998</v>
      </c>
      <c r="K50" s="21">
        <f t="shared" si="7"/>
        <v>3.76125</v>
      </c>
      <c r="L50" s="21">
        <f t="shared" si="8"/>
        <v>0.60750000000000004</v>
      </c>
      <c r="M50" s="156">
        <f t="shared" si="9"/>
        <v>12.5</v>
      </c>
      <c r="N50" s="22"/>
      <c r="P50" s="37">
        <f t="shared" si="12"/>
        <v>5.2149999999999999</v>
      </c>
      <c r="Q50" s="37">
        <f t="shared" si="13"/>
        <v>2.9162499999999998</v>
      </c>
      <c r="R50" s="37">
        <f t="shared" si="14"/>
        <v>3.76125</v>
      </c>
      <c r="S50" s="37">
        <f t="shared" si="15"/>
        <v>0.60750000000000004</v>
      </c>
      <c r="T50" s="37">
        <f t="shared" si="10"/>
        <v>12.5</v>
      </c>
    </row>
    <row r="51" spans="1:20">
      <c r="A51" s="8" t="s">
        <v>93</v>
      </c>
      <c r="B51" s="202">
        <v>12.5</v>
      </c>
      <c r="C51" s="202">
        <v>12.5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5.2149999999999999</v>
      </c>
      <c r="J51" s="21">
        <f t="shared" si="6"/>
        <v>2.9162499999999998</v>
      </c>
      <c r="K51" s="21">
        <f t="shared" si="7"/>
        <v>3.76125</v>
      </c>
      <c r="L51" s="21">
        <f t="shared" si="8"/>
        <v>0.60750000000000004</v>
      </c>
      <c r="M51" s="156">
        <f t="shared" si="9"/>
        <v>12.5</v>
      </c>
      <c r="N51" s="22"/>
      <c r="P51" s="37">
        <f t="shared" si="12"/>
        <v>5.2149999999999999</v>
      </c>
      <c r="Q51" s="37">
        <f t="shared" si="13"/>
        <v>2.9162499999999998</v>
      </c>
      <c r="R51" s="37">
        <f t="shared" si="14"/>
        <v>3.76125</v>
      </c>
      <c r="S51" s="37">
        <f t="shared" si="15"/>
        <v>0.60750000000000004</v>
      </c>
      <c r="T51" s="37">
        <f t="shared" si="10"/>
        <v>12.5</v>
      </c>
    </row>
    <row r="52" spans="1:20">
      <c r="A52" s="8" t="s">
        <v>94</v>
      </c>
      <c r="B52" s="202">
        <v>12.5</v>
      </c>
      <c r="C52" s="202">
        <v>12.5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5.2149999999999999</v>
      </c>
      <c r="J52" s="21">
        <f t="shared" si="6"/>
        <v>2.9162499999999998</v>
      </c>
      <c r="K52" s="21">
        <f t="shared" si="7"/>
        <v>3.76125</v>
      </c>
      <c r="L52" s="21">
        <f t="shared" si="8"/>
        <v>0.60750000000000004</v>
      </c>
      <c r="M52" s="156">
        <f t="shared" si="9"/>
        <v>12.5</v>
      </c>
      <c r="N52" s="22"/>
      <c r="P52" s="37">
        <f t="shared" si="12"/>
        <v>5.2149999999999999</v>
      </c>
      <c r="Q52" s="37">
        <f t="shared" si="13"/>
        <v>2.9162499999999998</v>
      </c>
      <c r="R52" s="37">
        <f t="shared" si="14"/>
        <v>3.76125</v>
      </c>
      <c r="S52" s="37">
        <f t="shared" si="15"/>
        <v>0.60750000000000004</v>
      </c>
      <c r="T52" s="37">
        <f t="shared" si="10"/>
        <v>12.5</v>
      </c>
    </row>
    <row r="53" spans="1:20">
      <c r="A53" s="8" t="s">
        <v>95</v>
      </c>
      <c r="B53" s="202">
        <v>12.5</v>
      </c>
      <c r="C53" s="202">
        <v>12.5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5.2149999999999999</v>
      </c>
      <c r="J53" s="21">
        <f t="shared" si="6"/>
        <v>2.9162499999999998</v>
      </c>
      <c r="K53" s="21">
        <f t="shared" si="7"/>
        <v>3.76125</v>
      </c>
      <c r="L53" s="21">
        <f t="shared" si="8"/>
        <v>0.60750000000000004</v>
      </c>
      <c r="M53" s="156">
        <f t="shared" si="9"/>
        <v>12.5</v>
      </c>
      <c r="N53" s="22"/>
      <c r="P53" s="37">
        <f t="shared" si="12"/>
        <v>5.2149999999999999</v>
      </c>
      <c r="Q53" s="37">
        <f t="shared" si="13"/>
        <v>2.9162499999999998</v>
      </c>
      <c r="R53" s="37">
        <f t="shared" si="14"/>
        <v>3.76125</v>
      </c>
      <c r="S53" s="37">
        <f t="shared" si="15"/>
        <v>0.60750000000000004</v>
      </c>
      <c r="T53" s="37">
        <f t="shared" si="10"/>
        <v>12.5</v>
      </c>
    </row>
    <row r="54" spans="1:20">
      <c r="A54" s="8" t="s">
        <v>96</v>
      </c>
      <c r="B54" s="202">
        <v>12.5</v>
      </c>
      <c r="C54" s="202">
        <v>12.5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5.2149999999999999</v>
      </c>
      <c r="J54" s="21">
        <f t="shared" si="6"/>
        <v>2.9162499999999998</v>
      </c>
      <c r="K54" s="21">
        <f t="shared" si="7"/>
        <v>3.76125</v>
      </c>
      <c r="L54" s="21">
        <f t="shared" si="8"/>
        <v>0.60750000000000004</v>
      </c>
      <c r="M54" s="156">
        <f t="shared" si="9"/>
        <v>12.5</v>
      </c>
      <c r="N54" s="22"/>
      <c r="P54" s="37">
        <f t="shared" si="12"/>
        <v>5.2149999999999999</v>
      </c>
      <c r="Q54" s="37">
        <f t="shared" si="13"/>
        <v>2.9162499999999998</v>
      </c>
      <c r="R54" s="37">
        <f t="shared" si="14"/>
        <v>3.76125</v>
      </c>
      <c r="S54" s="37">
        <f t="shared" si="15"/>
        <v>0.60750000000000004</v>
      </c>
      <c r="T54" s="37">
        <f t="shared" si="10"/>
        <v>12.5</v>
      </c>
    </row>
    <row r="55" spans="1:20">
      <c r="A55" s="8" t="s">
        <v>97</v>
      </c>
      <c r="B55" s="202">
        <v>12.5</v>
      </c>
      <c r="C55" s="202">
        <v>12.5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5.2149999999999999</v>
      </c>
      <c r="J55" s="21">
        <f t="shared" si="6"/>
        <v>2.9162499999999998</v>
      </c>
      <c r="K55" s="21">
        <f t="shared" si="7"/>
        <v>3.76125</v>
      </c>
      <c r="L55" s="21">
        <f t="shared" si="8"/>
        <v>0.60750000000000004</v>
      </c>
      <c r="M55" s="156">
        <f t="shared" si="9"/>
        <v>12.5</v>
      </c>
      <c r="N55" s="22"/>
      <c r="P55" s="37">
        <f t="shared" si="12"/>
        <v>5.2149999999999999</v>
      </c>
      <c r="Q55" s="37">
        <f t="shared" si="13"/>
        <v>2.9162499999999998</v>
      </c>
      <c r="R55" s="37">
        <f t="shared" si="14"/>
        <v>3.76125</v>
      </c>
      <c r="S55" s="37">
        <f t="shared" si="15"/>
        <v>0.60750000000000004</v>
      </c>
      <c r="T55" s="37">
        <f t="shared" si="10"/>
        <v>12.5</v>
      </c>
    </row>
    <row r="56" spans="1:20">
      <c r="A56" s="8" t="s">
        <v>98</v>
      </c>
      <c r="B56" s="202">
        <v>12.5</v>
      </c>
      <c r="C56" s="202">
        <v>12.5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5.2149999999999999</v>
      </c>
      <c r="J56" s="21">
        <f t="shared" si="6"/>
        <v>2.9162499999999998</v>
      </c>
      <c r="K56" s="21">
        <f t="shared" si="7"/>
        <v>3.76125</v>
      </c>
      <c r="L56" s="21">
        <f t="shared" si="8"/>
        <v>0.60750000000000004</v>
      </c>
      <c r="M56" s="156">
        <f t="shared" si="9"/>
        <v>12.5</v>
      </c>
      <c r="N56" s="22"/>
      <c r="P56" s="37">
        <f t="shared" si="12"/>
        <v>5.2149999999999999</v>
      </c>
      <c r="Q56" s="37">
        <f t="shared" si="13"/>
        <v>2.9162499999999998</v>
      </c>
      <c r="R56" s="37">
        <f t="shared" si="14"/>
        <v>3.76125</v>
      </c>
      <c r="S56" s="37">
        <f t="shared" si="15"/>
        <v>0.60750000000000004</v>
      </c>
      <c r="T56" s="37">
        <f t="shared" si="10"/>
        <v>12.5</v>
      </c>
    </row>
    <row r="57" spans="1:20">
      <c r="A57" s="8" t="s">
        <v>99</v>
      </c>
      <c r="B57" s="202">
        <v>12.5</v>
      </c>
      <c r="C57" s="202">
        <v>12.5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5.2149999999999999</v>
      </c>
      <c r="J57" s="21">
        <f t="shared" si="6"/>
        <v>2.9162499999999998</v>
      </c>
      <c r="K57" s="21">
        <f t="shared" si="7"/>
        <v>3.76125</v>
      </c>
      <c r="L57" s="21">
        <f t="shared" si="8"/>
        <v>0.60750000000000004</v>
      </c>
      <c r="M57" s="156">
        <f t="shared" si="9"/>
        <v>12.5</v>
      </c>
      <c r="N57" s="22"/>
      <c r="P57" s="37">
        <f t="shared" si="12"/>
        <v>5.2149999999999999</v>
      </c>
      <c r="Q57" s="37">
        <f t="shared" si="13"/>
        <v>2.9162499999999998</v>
      </c>
      <c r="R57" s="37">
        <f t="shared" si="14"/>
        <v>3.76125</v>
      </c>
      <c r="S57" s="37">
        <f t="shared" si="15"/>
        <v>0.60750000000000004</v>
      </c>
      <c r="T57" s="37">
        <f t="shared" si="10"/>
        <v>12.5</v>
      </c>
    </row>
    <row r="58" spans="1:20">
      <c r="A58" s="8" t="s">
        <v>100</v>
      </c>
      <c r="B58" s="202">
        <v>12.5</v>
      </c>
      <c r="C58" s="202">
        <v>12.5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5.2149999999999999</v>
      </c>
      <c r="J58" s="21">
        <f t="shared" si="6"/>
        <v>2.9162499999999998</v>
      </c>
      <c r="K58" s="21">
        <f t="shared" si="7"/>
        <v>3.76125</v>
      </c>
      <c r="L58" s="21">
        <f t="shared" si="8"/>
        <v>0.60750000000000004</v>
      </c>
      <c r="M58" s="156">
        <f t="shared" si="9"/>
        <v>12.5</v>
      </c>
      <c r="N58" s="22"/>
      <c r="P58" s="37">
        <f t="shared" si="12"/>
        <v>5.2149999999999999</v>
      </c>
      <c r="Q58" s="37">
        <f t="shared" si="13"/>
        <v>2.9162499999999998</v>
      </c>
      <c r="R58" s="37">
        <f t="shared" si="14"/>
        <v>3.76125</v>
      </c>
      <c r="S58" s="37">
        <f t="shared" si="15"/>
        <v>0.60750000000000004</v>
      </c>
      <c r="T58" s="37">
        <f t="shared" si="10"/>
        <v>12.5</v>
      </c>
    </row>
    <row r="59" spans="1:20">
      <c r="A59" s="8" t="s">
        <v>101</v>
      </c>
      <c r="B59" s="202">
        <v>12.5</v>
      </c>
      <c r="C59" s="202">
        <v>12.5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5.2149999999999999</v>
      </c>
      <c r="J59" s="21">
        <f t="shared" si="6"/>
        <v>2.9162499999999998</v>
      </c>
      <c r="K59" s="21">
        <f t="shared" si="7"/>
        <v>3.76125</v>
      </c>
      <c r="L59" s="21">
        <f t="shared" si="8"/>
        <v>0.60750000000000004</v>
      </c>
      <c r="M59" s="156">
        <f t="shared" si="9"/>
        <v>12.5</v>
      </c>
      <c r="N59" s="22"/>
      <c r="P59" s="37">
        <f t="shared" si="12"/>
        <v>5.2149999999999999</v>
      </c>
      <c r="Q59" s="37">
        <f t="shared" si="13"/>
        <v>2.9162499999999998</v>
      </c>
      <c r="R59" s="37">
        <f t="shared" si="14"/>
        <v>3.76125</v>
      </c>
      <c r="S59" s="37">
        <f t="shared" si="15"/>
        <v>0.60750000000000004</v>
      </c>
      <c r="T59" s="37">
        <f t="shared" si="10"/>
        <v>12.5</v>
      </c>
    </row>
    <row r="60" spans="1:20">
      <c r="A60" s="8" t="s">
        <v>102</v>
      </c>
      <c r="B60" s="202">
        <v>12.5</v>
      </c>
      <c r="C60" s="202">
        <v>12.5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5.2149999999999999</v>
      </c>
      <c r="J60" s="21">
        <f t="shared" si="6"/>
        <v>2.9162499999999998</v>
      </c>
      <c r="K60" s="21">
        <f t="shared" si="7"/>
        <v>3.76125</v>
      </c>
      <c r="L60" s="21">
        <f t="shared" si="8"/>
        <v>0.60750000000000004</v>
      </c>
      <c r="M60" s="156">
        <f t="shared" si="9"/>
        <v>12.5</v>
      </c>
      <c r="N60" s="22"/>
      <c r="P60" s="37">
        <f t="shared" si="12"/>
        <v>5.2149999999999999</v>
      </c>
      <c r="Q60" s="37">
        <f t="shared" si="13"/>
        <v>2.9162499999999998</v>
      </c>
      <c r="R60" s="37">
        <f t="shared" si="14"/>
        <v>3.76125</v>
      </c>
      <c r="S60" s="37">
        <f t="shared" si="15"/>
        <v>0.60750000000000004</v>
      </c>
      <c r="T60" s="37">
        <f t="shared" si="10"/>
        <v>12.5</v>
      </c>
    </row>
    <row r="61" spans="1:20">
      <c r="A61" s="8" t="s">
        <v>103</v>
      </c>
      <c r="B61" s="202">
        <v>12.5</v>
      </c>
      <c r="C61" s="202">
        <v>12.5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5.2149999999999999</v>
      </c>
      <c r="J61" s="21">
        <f t="shared" si="6"/>
        <v>2.9162499999999998</v>
      </c>
      <c r="K61" s="21">
        <f t="shared" si="7"/>
        <v>3.76125</v>
      </c>
      <c r="L61" s="21">
        <f t="shared" si="8"/>
        <v>0.60750000000000004</v>
      </c>
      <c r="M61" s="156">
        <f t="shared" si="9"/>
        <v>12.5</v>
      </c>
      <c r="N61" s="22"/>
      <c r="P61" s="37">
        <f t="shared" si="12"/>
        <v>5.2149999999999999</v>
      </c>
      <c r="Q61" s="37">
        <f t="shared" si="13"/>
        <v>2.9162499999999998</v>
      </c>
      <c r="R61" s="37">
        <f t="shared" si="14"/>
        <v>3.76125</v>
      </c>
      <c r="S61" s="37">
        <f t="shared" si="15"/>
        <v>0.60750000000000004</v>
      </c>
      <c r="T61" s="37">
        <f t="shared" si="10"/>
        <v>12.5</v>
      </c>
    </row>
    <row r="62" spans="1:20">
      <c r="A62" s="8" t="s">
        <v>104</v>
      </c>
      <c r="B62" s="202">
        <v>12.5</v>
      </c>
      <c r="C62" s="202">
        <v>12.5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5.2149999999999999</v>
      </c>
      <c r="J62" s="21">
        <f t="shared" si="6"/>
        <v>2.9162499999999998</v>
      </c>
      <c r="K62" s="21">
        <f t="shared" si="7"/>
        <v>3.76125</v>
      </c>
      <c r="L62" s="21">
        <f t="shared" si="8"/>
        <v>0.60750000000000004</v>
      </c>
      <c r="M62" s="156">
        <f t="shared" si="9"/>
        <v>12.5</v>
      </c>
      <c r="N62" s="22"/>
      <c r="P62" s="37">
        <f t="shared" si="12"/>
        <v>5.2149999999999999</v>
      </c>
      <c r="Q62" s="37">
        <f t="shared" si="13"/>
        <v>2.9162499999999998</v>
      </c>
      <c r="R62" s="37">
        <f t="shared" si="14"/>
        <v>3.76125</v>
      </c>
      <c r="S62" s="37">
        <f t="shared" si="15"/>
        <v>0.60750000000000004</v>
      </c>
      <c r="T62" s="37">
        <f t="shared" si="10"/>
        <v>12.5</v>
      </c>
    </row>
    <row r="63" spans="1:20">
      <c r="A63" s="8" t="s">
        <v>105</v>
      </c>
      <c r="B63" s="202">
        <v>12.5</v>
      </c>
      <c r="C63" s="202">
        <v>12.5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5.2149999999999999</v>
      </c>
      <c r="J63" s="21">
        <f t="shared" si="6"/>
        <v>2.9162499999999998</v>
      </c>
      <c r="K63" s="21">
        <f t="shared" si="7"/>
        <v>3.76125</v>
      </c>
      <c r="L63" s="21">
        <f t="shared" si="8"/>
        <v>0.60750000000000004</v>
      </c>
      <c r="M63" s="156">
        <f t="shared" si="9"/>
        <v>12.5</v>
      </c>
      <c r="N63" s="22"/>
      <c r="P63" s="37">
        <f t="shared" si="12"/>
        <v>5.2149999999999999</v>
      </c>
      <c r="Q63" s="37">
        <f t="shared" si="13"/>
        <v>2.9162499999999998</v>
      </c>
      <c r="R63" s="37">
        <f t="shared" si="14"/>
        <v>3.76125</v>
      </c>
      <c r="S63" s="37">
        <f t="shared" si="15"/>
        <v>0.60750000000000004</v>
      </c>
      <c r="T63" s="37">
        <f t="shared" si="10"/>
        <v>12.5</v>
      </c>
    </row>
    <row r="64" spans="1:20">
      <c r="A64" s="8" t="s">
        <v>106</v>
      </c>
      <c r="B64" s="202">
        <v>0</v>
      </c>
      <c r="C64" s="202">
        <v>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0</v>
      </c>
      <c r="J64" s="21">
        <f t="shared" si="6"/>
        <v>0</v>
      </c>
      <c r="K64" s="21">
        <f t="shared" si="7"/>
        <v>0</v>
      </c>
      <c r="L64" s="21">
        <f t="shared" si="8"/>
        <v>0</v>
      </c>
      <c r="M64" s="156">
        <f t="shared" si="9"/>
        <v>0</v>
      </c>
      <c r="N64" s="22"/>
      <c r="P64" s="37">
        <f t="shared" si="12"/>
        <v>0</v>
      </c>
      <c r="Q64" s="37">
        <f t="shared" si="13"/>
        <v>0</v>
      </c>
      <c r="R64" s="37">
        <f t="shared" si="14"/>
        <v>0</v>
      </c>
      <c r="S64" s="37">
        <f t="shared" si="15"/>
        <v>0</v>
      </c>
      <c r="T64" s="37">
        <f t="shared" si="10"/>
        <v>0</v>
      </c>
    </row>
    <row r="65" spans="1:20">
      <c r="A65" s="8" t="s">
        <v>107</v>
      </c>
      <c r="B65" s="202">
        <v>0</v>
      </c>
      <c r="C65" s="202">
        <v>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0</v>
      </c>
      <c r="J65" s="21">
        <f t="shared" si="6"/>
        <v>0</v>
      </c>
      <c r="K65" s="21">
        <f t="shared" si="7"/>
        <v>0</v>
      </c>
      <c r="L65" s="21">
        <f t="shared" si="8"/>
        <v>0</v>
      </c>
      <c r="M65" s="156">
        <f t="shared" si="9"/>
        <v>0</v>
      </c>
      <c r="N65" s="22"/>
      <c r="P65" s="37">
        <f t="shared" si="12"/>
        <v>0</v>
      </c>
      <c r="Q65" s="37">
        <f t="shared" si="13"/>
        <v>0</v>
      </c>
      <c r="R65" s="37">
        <f t="shared" si="14"/>
        <v>0</v>
      </c>
      <c r="S65" s="37">
        <f t="shared" si="15"/>
        <v>0</v>
      </c>
      <c r="T65" s="37">
        <f t="shared" si="10"/>
        <v>0</v>
      </c>
    </row>
    <row r="66" spans="1:20">
      <c r="A66" s="8" t="s">
        <v>108</v>
      </c>
      <c r="B66" s="202">
        <v>10</v>
      </c>
      <c r="C66" s="202">
        <v>10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4.1719999999999997</v>
      </c>
      <c r="J66" s="21">
        <f t="shared" si="6"/>
        <v>2.3329999999999997</v>
      </c>
      <c r="K66" s="21">
        <f t="shared" si="7"/>
        <v>3.0089999999999999</v>
      </c>
      <c r="L66" s="21">
        <f t="shared" si="8"/>
        <v>0.48599999999999999</v>
      </c>
      <c r="M66" s="156">
        <f t="shared" si="9"/>
        <v>10</v>
      </c>
      <c r="N66" s="22"/>
      <c r="P66" s="37">
        <f t="shared" si="12"/>
        <v>4.1719999999999997</v>
      </c>
      <c r="Q66" s="37">
        <f t="shared" si="13"/>
        <v>2.3329999999999997</v>
      </c>
      <c r="R66" s="37">
        <f t="shared" si="14"/>
        <v>3.0089999999999999</v>
      </c>
      <c r="S66" s="37">
        <f t="shared" si="15"/>
        <v>0.48599999999999999</v>
      </c>
      <c r="T66" s="37">
        <f t="shared" si="10"/>
        <v>10</v>
      </c>
    </row>
    <row r="67" spans="1:20">
      <c r="A67" s="8" t="s">
        <v>109</v>
      </c>
      <c r="B67" s="202">
        <v>11.5</v>
      </c>
      <c r="C67" s="202">
        <v>11.5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4.7977999999999996</v>
      </c>
      <c r="J67" s="21">
        <f t="shared" si="6"/>
        <v>2.6829499999999995</v>
      </c>
      <c r="K67" s="21">
        <f t="shared" si="7"/>
        <v>3.46035</v>
      </c>
      <c r="L67" s="21">
        <f t="shared" si="8"/>
        <v>0.55889999999999995</v>
      </c>
      <c r="M67" s="156">
        <f t="shared" si="9"/>
        <v>11.499999999999998</v>
      </c>
      <c r="N67" s="22"/>
      <c r="P67" s="37">
        <f t="shared" ref="P67:P98" si="17">I67</f>
        <v>4.7977999999999996</v>
      </c>
      <c r="Q67" s="37">
        <f t="shared" ref="Q67:Q98" si="18">J67</f>
        <v>2.6829499999999995</v>
      </c>
      <c r="R67" s="37">
        <f t="shared" ref="R67:R98" si="19">K67</f>
        <v>3.46035</v>
      </c>
      <c r="S67" s="37">
        <f t="shared" ref="S67:S98" si="20">L67</f>
        <v>0.55889999999999995</v>
      </c>
      <c r="T67" s="37">
        <f t="shared" si="10"/>
        <v>11.499999999999998</v>
      </c>
    </row>
    <row r="68" spans="1:20">
      <c r="A68" s="8" t="s">
        <v>110</v>
      </c>
      <c r="B68" s="202">
        <v>11.5</v>
      </c>
      <c r="C68" s="202">
        <v>11.5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4.7977999999999996</v>
      </c>
      <c r="J68" s="21">
        <f t="shared" ref="J68:J98" si="22">C68*E68/100</f>
        <v>2.6829499999999995</v>
      </c>
      <c r="K68" s="21">
        <f t="shared" ref="K68:K98" si="23">C68*F68/100</f>
        <v>3.46035</v>
      </c>
      <c r="L68" s="21">
        <f t="shared" ref="L68:L98" si="24">C68*G68/100</f>
        <v>0.55889999999999995</v>
      </c>
      <c r="M68" s="156">
        <f t="shared" ref="M68:M98" si="25">SUM(I68:L68)</f>
        <v>11.499999999999998</v>
      </c>
      <c r="N68" s="22"/>
      <c r="P68" s="37">
        <f t="shared" si="17"/>
        <v>4.7977999999999996</v>
      </c>
      <c r="Q68" s="37">
        <f t="shared" si="18"/>
        <v>2.6829499999999995</v>
      </c>
      <c r="R68" s="37">
        <f t="shared" si="19"/>
        <v>3.46035</v>
      </c>
      <c r="S68" s="37">
        <f t="shared" si="20"/>
        <v>0.55889999999999995</v>
      </c>
      <c r="T68" s="37">
        <f t="shared" ref="T68:T99" si="26">SUM(P68:S68)</f>
        <v>11.499999999999998</v>
      </c>
    </row>
    <row r="69" spans="1:20">
      <c r="A69" s="8" t="s">
        <v>111</v>
      </c>
      <c r="B69" s="202">
        <v>11.5</v>
      </c>
      <c r="C69" s="202">
        <v>11.5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4.7977999999999996</v>
      </c>
      <c r="J69" s="21">
        <f t="shared" si="22"/>
        <v>2.6829499999999995</v>
      </c>
      <c r="K69" s="21">
        <f t="shared" si="23"/>
        <v>3.46035</v>
      </c>
      <c r="L69" s="21">
        <f t="shared" si="24"/>
        <v>0.55889999999999995</v>
      </c>
      <c r="M69" s="156">
        <f t="shared" si="25"/>
        <v>11.499999999999998</v>
      </c>
      <c r="N69" s="22"/>
      <c r="P69" s="37">
        <f t="shared" si="17"/>
        <v>4.7977999999999996</v>
      </c>
      <c r="Q69" s="37">
        <f t="shared" si="18"/>
        <v>2.6829499999999995</v>
      </c>
      <c r="R69" s="37">
        <f t="shared" si="19"/>
        <v>3.46035</v>
      </c>
      <c r="S69" s="37">
        <f t="shared" si="20"/>
        <v>0.55889999999999995</v>
      </c>
      <c r="T69" s="37">
        <f t="shared" si="26"/>
        <v>11.499999999999998</v>
      </c>
    </row>
    <row r="70" spans="1:20">
      <c r="A70" s="8" t="s">
        <v>112</v>
      </c>
      <c r="B70" s="202">
        <v>11.5</v>
      </c>
      <c r="C70" s="202">
        <v>11.5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4.7977999999999996</v>
      </c>
      <c r="J70" s="21">
        <f t="shared" si="22"/>
        <v>2.6829499999999995</v>
      </c>
      <c r="K70" s="21">
        <f t="shared" si="23"/>
        <v>3.46035</v>
      </c>
      <c r="L70" s="21">
        <f t="shared" si="24"/>
        <v>0.55889999999999995</v>
      </c>
      <c r="M70" s="156">
        <f t="shared" si="25"/>
        <v>11.499999999999998</v>
      </c>
      <c r="N70" s="22"/>
      <c r="P70" s="37">
        <f t="shared" si="17"/>
        <v>4.7977999999999996</v>
      </c>
      <c r="Q70" s="37">
        <f t="shared" si="18"/>
        <v>2.6829499999999995</v>
      </c>
      <c r="R70" s="37">
        <f t="shared" si="19"/>
        <v>3.46035</v>
      </c>
      <c r="S70" s="37">
        <f t="shared" si="20"/>
        <v>0.55889999999999995</v>
      </c>
      <c r="T70" s="37">
        <f t="shared" si="26"/>
        <v>11.499999999999998</v>
      </c>
    </row>
    <row r="71" spans="1:20">
      <c r="A71" s="8" t="s">
        <v>113</v>
      </c>
      <c r="B71" s="202">
        <v>11.5</v>
      </c>
      <c r="C71" s="202">
        <v>11.5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4.7977999999999996</v>
      </c>
      <c r="J71" s="21">
        <f t="shared" si="22"/>
        <v>2.6829499999999995</v>
      </c>
      <c r="K71" s="21">
        <f t="shared" si="23"/>
        <v>3.46035</v>
      </c>
      <c r="L71" s="21">
        <f t="shared" si="24"/>
        <v>0.55889999999999995</v>
      </c>
      <c r="M71" s="156">
        <f t="shared" si="25"/>
        <v>11.499999999999998</v>
      </c>
      <c r="N71" s="22"/>
      <c r="P71" s="37">
        <f t="shared" si="17"/>
        <v>4.7977999999999996</v>
      </c>
      <c r="Q71" s="37">
        <f t="shared" si="18"/>
        <v>2.6829499999999995</v>
      </c>
      <c r="R71" s="37">
        <f t="shared" si="19"/>
        <v>3.46035</v>
      </c>
      <c r="S71" s="37">
        <f t="shared" si="20"/>
        <v>0.55889999999999995</v>
      </c>
      <c r="T71" s="37">
        <f t="shared" si="26"/>
        <v>11.499999999999998</v>
      </c>
    </row>
    <row r="72" spans="1:20">
      <c r="A72" s="8" t="s">
        <v>114</v>
      </c>
      <c r="B72" s="202">
        <v>11.5</v>
      </c>
      <c r="C72" s="202">
        <v>11.5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4.7977999999999996</v>
      </c>
      <c r="J72" s="21">
        <f t="shared" si="22"/>
        <v>2.6829499999999995</v>
      </c>
      <c r="K72" s="21">
        <f t="shared" si="23"/>
        <v>3.46035</v>
      </c>
      <c r="L72" s="21">
        <f t="shared" si="24"/>
        <v>0.55889999999999995</v>
      </c>
      <c r="M72" s="156">
        <f t="shared" si="25"/>
        <v>11.499999999999998</v>
      </c>
      <c r="N72" s="22"/>
      <c r="P72" s="37">
        <f t="shared" si="17"/>
        <v>4.7977999999999996</v>
      </c>
      <c r="Q72" s="37">
        <f t="shared" si="18"/>
        <v>2.6829499999999995</v>
      </c>
      <c r="R72" s="37">
        <f t="shared" si="19"/>
        <v>3.46035</v>
      </c>
      <c r="S72" s="37">
        <f t="shared" si="20"/>
        <v>0.55889999999999995</v>
      </c>
      <c r="T72" s="37">
        <f t="shared" si="26"/>
        <v>11.499999999999998</v>
      </c>
    </row>
    <row r="73" spans="1:20">
      <c r="A73" s="8" t="s">
        <v>115</v>
      </c>
      <c r="B73" s="202">
        <v>11.5</v>
      </c>
      <c r="C73" s="202">
        <v>11.5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4.7977999999999996</v>
      </c>
      <c r="J73" s="21">
        <f t="shared" si="22"/>
        <v>2.6829499999999995</v>
      </c>
      <c r="K73" s="21">
        <f t="shared" si="23"/>
        <v>3.46035</v>
      </c>
      <c r="L73" s="21">
        <f t="shared" si="24"/>
        <v>0.55889999999999995</v>
      </c>
      <c r="M73" s="156">
        <f t="shared" si="25"/>
        <v>11.499999999999998</v>
      </c>
      <c r="N73" s="22"/>
      <c r="P73" s="37">
        <f t="shared" si="17"/>
        <v>4.7977999999999996</v>
      </c>
      <c r="Q73" s="37">
        <f t="shared" si="18"/>
        <v>2.6829499999999995</v>
      </c>
      <c r="R73" s="37">
        <f t="shared" si="19"/>
        <v>3.46035</v>
      </c>
      <c r="S73" s="37">
        <f t="shared" si="20"/>
        <v>0.55889999999999995</v>
      </c>
      <c r="T73" s="37">
        <f t="shared" si="26"/>
        <v>11.499999999999998</v>
      </c>
    </row>
    <row r="74" spans="1:20">
      <c r="A74" s="8" t="s">
        <v>116</v>
      </c>
      <c r="B74" s="202">
        <v>11.5</v>
      </c>
      <c r="C74" s="202">
        <v>11.5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4.7977999999999996</v>
      </c>
      <c r="J74" s="21">
        <f t="shared" si="22"/>
        <v>2.6829499999999995</v>
      </c>
      <c r="K74" s="21">
        <f t="shared" si="23"/>
        <v>3.46035</v>
      </c>
      <c r="L74" s="21">
        <f t="shared" si="24"/>
        <v>0.55889999999999995</v>
      </c>
      <c r="M74" s="156">
        <f t="shared" si="25"/>
        <v>11.499999999999998</v>
      </c>
      <c r="N74" s="22"/>
      <c r="P74" s="37">
        <f t="shared" si="17"/>
        <v>4.7977999999999996</v>
      </c>
      <c r="Q74" s="37">
        <f t="shared" si="18"/>
        <v>2.6829499999999995</v>
      </c>
      <c r="R74" s="37">
        <f t="shared" si="19"/>
        <v>3.46035</v>
      </c>
      <c r="S74" s="37">
        <f t="shared" si="20"/>
        <v>0.55889999999999995</v>
      </c>
      <c r="T74" s="37">
        <f t="shared" si="26"/>
        <v>11.499999999999998</v>
      </c>
    </row>
    <row r="75" spans="1:20">
      <c r="A75" s="8" t="s">
        <v>117</v>
      </c>
      <c r="B75" s="202">
        <v>11.5</v>
      </c>
      <c r="C75" s="202">
        <v>11.5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4.7977999999999996</v>
      </c>
      <c r="J75" s="21">
        <f t="shared" si="22"/>
        <v>2.6829499999999995</v>
      </c>
      <c r="K75" s="21">
        <f t="shared" si="23"/>
        <v>3.46035</v>
      </c>
      <c r="L75" s="21">
        <f t="shared" si="24"/>
        <v>0.55889999999999995</v>
      </c>
      <c r="M75" s="156">
        <f t="shared" si="25"/>
        <v>11.499999999999998</v>
      </c>
      <c r="N75" s="22"/>
      <c r="P75" s="37">
        <f t="shared" si="17"/>
        <v>4.7977999999999996</v>
      </c>
      <c r="Q75" s="37">
        <f t="shared" si="18"/>
        <v>2.6829499999999995</v>
      </c>
      <c r="R75" s="37">
        <f t="shared" si="19"/>
        <v>3.46035</v>
      </c>
      <c r="S75" s="37">
        <f t="shared" si="20"/>
        <v>0.55889999999999995</v>
      </c>
      <c r="T75" s="37">
        <f t="shared" si="26"/>
        <v>11.499999999999998</v>
      </c>
    </row>
    <row r="76" spans="1:20">
      <c r="A76" s="8" t="s">
        <v>118</v>
      </c>
      <c r="B76" s="202">
        <v>11.5</v>
      </c>
      <c r="C76" s="202">
        <v>11.5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4.7977999999999996</v>
      </c>
      <c r="J76" s="21">
        <f t="shared" si="22"/>
        <v>2.6829499999999995</v>
      </c>
      <c r="K76" s="21">
        <f t="shared" si="23"/>
        <v>3.46035</v>
      </c>
      <c r="L76" s="21">
        <f t="shared" si="24"/>
        <v>0.55889999999999995</v>
      </c>
      <c r="M76" s="156">
        <f t="shared" si="25"/>
        <v>11.499999999999998</v>
      </c>
      <c r="N76" s="22"/>
      <c r="P76" s="37">
        <f t="shared" si="17"/>
        <v>4.7977999999999996</v>
      </c>
      <c r="Q76" s="37">
        <f t="shared" si="18"/>
        <v>2.6829499999999995</v>
      </c>
      <c r="R76" s="37">
        <f t="shared" si="19"/>
        <v>3.46035</v>
      </c>
      <c r="S76" s="37">
        <f t="shared" si="20"/>
        <v>0.55889999999999995</v>
      </c>
      <c r="T76" s="37">
        <f t="shared" si="26"/>
        <v>11.499999999999998</v>
      </c>
    </row>
    <row r="77" spans="1:20">
      <c r="A77" s="8" t="s">
        <v>119</v>
      </c>
      <c r="B77" s="202">
        <v>12.5</v>
      </c>
      <c r="C77" s="202">
        <v>12.5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5.2149999999999999</v>
      </c>
      <c r="J77" s="21">
        <f t="shared" si="22"/>
        <v>2.9162499999999998</v>
      </c>
      <c r="K77" s="21">
        <f t="shared" si="23"/>
        <v>3.76125</v>
      </c>
      <c r="L77" s="21">
        <f t="shared" si="24"/>
        <v>0.60750000000000004</v>
      </c>
      <c r="M77" s="156">
        <f t="shared" si="25"/>
        <v>12.5</v>
      </c>
      <c r="N77" s="22"/>
      <c r="P77" s="37">
        <f t="shared" si="17"/>
        <v>5.2149999999999999</v>
      </c>
      <c r="Q77" s="37">
        <f t="shared" si="18"/>
        <v>2.9162499999999998</v>
      </c>
      <c r="R77" s="37">
        <f t="shared" si="19"/>
        <v>3.76125</v>
      </c>
      <c r="S77" s="37">
        <f t="shared" si="20"/>
        <v>0.60750000000000004</v>
      </c>
      <c r="T77" s="37">
        <f t="shared" si="26"/>
        <v>12.5</v>
      </c>
    </row>
    <row r="78" spans="1:20">
      <c r="A78" s="8" t="s">
        <v>120</v>
      </c>
      <c r="B78" s="202">
        <v>12.5</v>
      </c>
      <c r="C78" s="202">
        <v>12.5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5.2149999999999999</v>
      </c>
      <c r="J78" s="21">
        <f t="shared" si="22"/>
        <v>2.9162499999999998</v>
      </c>
      <c r="K78" s="21">
        <f t="shared" si="23"/>
        <v>3.76125</v>
      </c>
      <c r="L78" s="21">
        <f t="shared" si="24"/>
        <v>0.60750000000000004</v>
      </c>
      <c r="M78" s="156">
        <f t="shared" si="25"/>
        <v>12.5</v>
      </c>
      <c r="N78" s="22"/>
      <c r="P78" s="37">
        <f t="shared" si="17"/>
        <v>5.2149999999999999</v>
      </c>
      <c r="Q78" s="37">
        <f t="shared" si="18"/>
        <v>2.9162499999999998</v>
      </c>
      <c r="R78" s="37">
        <f t="shared" si="19"/>
        <v>3.76125</v>
      </c>
      <c r="S78" s="37">
        <f t="shared" si="20"/>
        <v>0.60750000000000004</v>
      </c>
      <c r="T78" s="37">
        <f t="shared" si="26"/>
        <v>12.5</v>
      </c>
    </row>
    <row r="79" spans="1:20">
      <c r="A79" s="8" t="s">
        <v>121</v>
      </c>
      <c r="B79" s="202">
        <v>12.5</v>
      </c>
      <c r="C79" s="202">
        <v>12.5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5.2149999999999999</v>
      </c>
      <c r="J79" s="21">
        <f t="shared" si="22"/>
        <v>2.9162499999999998</v>
      </c>
      <c r="K79" s="21">
        <f t="shared" si="23"/>
        <v>3.76125</v>
      </c>
      <c r="L79" s="21">
        <f t="shared" si="24"/>
        <v>0.60750000000000004</v>
      </c>
      <c r="M79" s="156">
        <f t="shared" si="25"/>
        <v>12.5</v>
      </c>
      <c r="N79" s="22"/>
      <c r="P79" s="37">
        <f t="shared" si="17"/>
        <v>5.2149999999999999</v>
      </c>
      <c r="Q79" s="37">
        <f t="shared" si="18"/>
        <v>2.9162499999999998</v>
      </c>
      <c r="R79" s="37">
        <f t="shared" si="19"/>
        <v>3.76125</v>
      </c>
      <c r="S79" s="37">
        <f t="shared" si="20"/>
        <v>0.60750000000000004</v>
      </c>
      <c r="T79" s="37">
        <f t="shared" si="26"/>
        <v>12.5</v>
      </c>
    </row>
    <row r="80" spans="1:20">
      <c r="A80" s="8" t="s">
        <v>122</v>
      </c>
      <c r="B80" s="202">
        <v>12.5</v>
      </c>
      <c r="C80" s="202">
        <v>12.5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5.2149999999999999</v>
      </c>
      <c r="J80" s="21">
        <f t="shared" si="22"/>
        <v>2.9162499999999998</v>
      </c>
      <c r="K80" s="21">
        <f t="shared" si="23"/>
        <v>3.76125</v>
      </c>
      <c r="L80" s="21">
        <f t="shared" si="24"/>
        <v>0.60750000000000004</v>
      </c>
      <c r="M80" s="156">
        <f t="shared" si="25"/>
        <v>12.5</v>
      </c>
      <c r="N80" s="22"/>
      <c r="P80" s="37">
        <f t="shared" si="17"/>
        <v>5.2149999999999999</v>
      </c>
      <c r="Q80" s="37">
        <f t="shared" si="18"/>
        <v>2.9162499999999998</v>
      </c>
      <c r="R80" s="37">
        <f t="shared" si="19"/>
        <v>3.76125</v>
      </c>
      <c r="S80" s="37">
        <f t="shared" si="20"/>
        <v>0.60750000000000004</v>
      </c>
      <c r="T80" s="37">
        <f t="shared" si="26"/>
        <v>12.5</v>
      </c>
    </row>
    <row r="81" spans="1:20">
      <c r="A81" s="8" t="s">
        <v>123</v>
      </c>
      <c r="B81" s="202">
        <v>12.5</v>
      </c>
      <c r="C81" s="202">
        <v>12.5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5.2149999999999999</v>
      </c>
      <c r="J81" s="21">
        <f t="shared" si="22"/>
        <v>2.9162499999999998</v>
      </c>
      <c r="K81" s="21">
        <f t="shared" si="23"/>
        <v>3.76125</v>
      </c>
      <c r="L81" s="21">
        <f t="shared" si="24"/>
        <v>0.60750000000000004</v>
      </c>
      <c r="M81" s="156">
        <f t="shared" si="25"/>
        <v>12.5</v>
      </c>
      <c r="N81" s="22"/>
      <c r="P81" s="37">
        <f t="shared" si="17"/>
        <v>5.2149999999999999</v>
      </c>
      <c r="Q81" s="37">
        <f t="shared" si="18"/>
        <v>2.9162499999999998</v>
      </c>
      <c r="R81" s="37">
        <f t="shared" si="19"/>
        <v>3.76125</v>
      </c>
      <c r="S81" s="37">
        <f t="shared" si="20"/>
        <v>0.60750000000000004</v>
      </c>
      <c r="T81" s="37">
        <f t="shared" si="26"/>
        <v>12.5</v>
      </c>
    </row>
    <row r="82" spans="1:20">
      <c r="A82" s="8" t="s">
        <v>124</v>
      </c>
      <c r="B82" s="202">
        <v>12.5</v>
      </c>
      <c r="C82" s="202">
        <v>12.5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5.2149999999999999</v>
      </c>
      <c r="J82" s="21">
        <f t="shared" si="22"/>
        <v>2.9162499999999998</v>
      </c>
      <c r="K82" s="21">
        <f t="shared" si="23"/>
        <v>3.76125</v>
      </c>
      <c r="L82" s="21">
        <f t="shared" si="24"/>
        <v>0.60750000000000004</v>
      </c>
      <c r="M82" s="156">
        <f t="shared" si="25"/>
        <v>12.5</v>
      </c>
      <c r="N82" s="22"/>
      <c r="P82" s="37">
        <f t="shared" si="17"/>
        <v>5.2149999999999999</v>
      </c>
      <c r="Q82" s="37">
        <f t="shared" si="18"/>
        <v>2.9162499999999998</v>
      </c>
      <c r="R82" s="37">
        <f t="shared" si="19"/>
        <v>3.76125</v>
      </c>
      <c r="S82" s="37">
        <f t="shared" si="20"/>
        <v>0.60750000000000004</v>
      </c>
      <c r="T82" s="37">
        <f t="shared" si="26"/>
        <v>12.5</v>
      </c>
    </row>
    <row r="83" spans="1:20">
      <c r="A83" s="8" t="s">
        <v>125</v>
      </c>
      <c r="B83" s="202">
        <v>12.5</v>
      </c>
      <c r="C83" s="202">
        <v>12.5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5.2149999999999999</v>
      </c>
      <c r="J83" s="21">
        <f t="shared" si="22"/>
        <v>2.9162499999999998</v>
      </c>
      <c r="K83" s="21">
        <f t="shared" si="23"/>
        <v>3.76125</v>
      </c>
      <c r="L83" s="21">
        <f t="shared" si="24"/>
        <v>0.60750000000000004</v>
      </c>
      <c r="M83" s="156">
        <f t="shared" si="25"/>
        <v>12.5</v>
      </c>
      <c r="N83" s="22"/>
      <c r="P83" s="37">
        <f t="shared" si="17"/>
        <v>5.2149999999999999</v>
      </c>
      <c r="Q83" s="37">
        <f t="shared" si="18"/>
        <v>2.9162499999999998</v>
      </c>
      <c r="R83" s="37">
        <f t="shared" si="19"/>
        <v>3.76125</v>
      </c>
      <c r="S83" s="37">
        <f t="shared" si="20"/>
        <v>0.60750000000000004</v>
      </c>
      <c r="T83" s="37">
        <f t="shared" si="26"/>
        <v>12.5</v>
      </c>
    </row>
    <row r="84" spans="1:20">
      <c r="A84" s="8" t="s">
        <v>126</v>
      </c>
      <c r="B84" s="202">
        <v>12.5</v>
      </c>
      <c r="C84" s="202">
        <v>12.5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5.2149999999999999</v>
      </c>
      <c r="J84" s="21">
        <f t="shared" si="22"/>
        <v>2.9162499999999998</v>
      </c>
      <c r="K84" s="21">
        <f t="shared" si="23"/>
        <v>3.76125</v>
      </c>
      <c r="L84" s="21">
        <f t="shared" si="24"/>
        <v>0.60750000000000004</v>
      </c>
      <c r="M84" s="156">
        <f t="shared" si="25"/>
        <v>12.5</v>
      </c>
      <c r="N84" s="22"/>
      <c r="P84" s="37">
        <f t="shared" si="17"/>
        <v>5.2149999999999999</v>
      </c>
      <c r="Q84" s="37">
        <f t="shared" si="18"/>
        <v>2.9162499999999998</v>
      </c>
      <c r="R84" s="37">
        <f t="shared" si="19"/>
        <v>3.76125</v>
      </c>
      <c r="S84" s="37">
        <f t="shared" si="20"/>
        <v>0.60750000000000004</v>
      </c>
      <c r="T84" s="37">
        <f t="shared" si="26"/>
        <v>12.5</v>
      </c>
    </row>
    <row r="85" spans="1:20">
      <c r="A85" s="8" t="s">
        <v>127</v>
      </c>
      <c r="B85" s="202">
        <v>12.5</v>
      </c>
      <c r="C85" s="202">
        <v>12.5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5.2149999999999999</v>
      </c>
      <c r="J85" s="21">
        <f t="shared" si="22"/>
        <v>2.9162499999999998</v>
      </c>
      <c r="K85" s="21">
        <f t="shared" si="23"/>
        <v>3.76125</v>
      </c>
      <c r="L85" s="21">
        <f t="shared" si="24"/>
        <v>0.60750000000000004</v>
      </c>
      <c r="M85" s="156">
        <f t="shared" si="25"/>
        <v>12.5</v>
      </c>
      <c r="N85" s="22"/>
      <c r="P85" s="37">
        <f t="shared" si="17"/>
        <v>5.2149999999999999</v>
      </c>
      <c r="Q85" s="37">
        <f t="shared" si="18"/>
        <v>2.9162499999999998</v>
      </c>
      <c r="R85" s="37">
        <f t="shared" si="19"/>
        <v>3.76125</v>
      </c>
      <c r="S85" s="37">
        <f t="shared" si="20"/>
        <v>0.60750000000000004</v>
      </c>
      <c r="T85" s="37">
        <f t="shared" si="26"/>
        <v>12.5</v>
      </c>
    </row>
    <row r="86" spans="1:20">
      <c r="A86" s="8" t="s">
        <v>128</v>
      </c>
      <c r="B86" s="202">
        <v>12.5</v>
      </c>
      <c r="C86" s="202">
        <v>12.5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5.2149999999999999</v>
      </c>
      <c r="J86" s="21">
        <f t="shared" si="22"/>
        <v>2.9162499999999998</v>
      </c>
      <c r="K86" s="21">
        <f t="shared" si="23"/>
        <v>3.76125</v>
      </c>
      <c r="L86" s="21">
        <f t="shared" si="24"/>
        <v>0.60750000000000004</v>
      </c>
      <c r="M86" s="156">
        <f t="shared" si="25"/>
        <v>12.5</v>
      </c>
      <c r="N86" s="22"/>
      <c r="P86" s="37">
        <f t="shared" si="17"/>
        <v>5.2149999999999999</v>
      </c>
      <c r="Q86" s="37">
        <f t="shared" si="18"/>
        <v>2.9162499999999998</v>
      </c>
      <c r="R86" s="37">
        <f t="shared" si="19"/>
        <v>3.76125</v>
      </c>
      <c r="S86" s="37">
        <f t="shared" si="20"/>
        <v>0.60750000000000004</v>
      </c>
      <c r="T86" s="37">
        <f t="shared" si="26"/>
        <v>12.5</v>
      </c>
    </row>
    <row r="87" spans="1:20">
      <c r="A87" s="8" t="s">
        <v>129</v>
      </c>
      <c r="B87" s="202">
        <v>12.5</v>
      </c>
      <c r="C87" s="202">
        <v>12.5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5.2149999999999999</v>
      </c>
      <c r="J87" s="21">
        <f t="shared" si="22"/>
        <v>2.9162499999999998</v>
      </c>
      <c r="K87" s="21">
        <f t="shared" si="23"/>
        <v>3.76125</v>
      </c>
      <c r="L87" s="21">
        <f t="shared" si="24"/>
        <v>0.60750000000000004</v>
      </c>
      <c r="M87" s="156">
        <f t="shared" si="25"/>
        <v>12.5</v>
      </c>
      <c r="N87" s="22"/>
      <c r="P87" s="37">
        <f t="shared" si="17"/>
        <v>5.2149999999999999</v>
      </c>
      <c r="Q87" s="37">
        <f t="shared" si="18"/>
        <v>2.9162499999999998</v>
      </c>
      <c r="R87" s="37">
        <f t="shared" si="19"/>
        <v>3.76125</v>
      </c>
      <c r="S87" s="37">
        <f t="shared" si="20"/>
        <v>0.60750000000000004</v>
      </c>
      <c r="T87" s="37">
        <f t="shared" si="26"/>
        <v>12.5</v>
      </c>
    </row>
    <row r="88" spans="1:20">
      <c r="A88" s="8" t="s">
        <v>130</v>
      </c>
      <c r="B88" s="202">
        <v>12.5</v>
      </c>
      <c r="C88" s="202">
        <v>12.5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5.2149999999999999</v>
      </c>
      <c r="J88" s="21">
        <f t="shared" si="22"/>
        <v>2.9162499999999998</v>
      </c>
      <c r="K88" s="21">
        <f t="shared" si="23"/>
        <v>3.76125</v>
      </c>
      <c r="L88" s="21">
        <f t="shared" si="24"/>
        <v>0.60750000000000004</v>
      </c>
      <c r="M88" s="156">
        <f t="shared" si="25"/>
        <v>12.5</v>
      </c>
      <c r="N88" s="22"/>
      <c r="P88" s="37">
        <f t="shared" si="17"/>
        <v>5.2149999999999999</v>
      </c>
      <c r="Q88" s="37">
        <f t="shared" si="18"/>
        <v>2.9162499999999998</v>
      </c>
      <c r="R88" s="37">
        <f t="shared" si="19"/>
        <v>3.76125</v>
      </c>
      <c r="S88" s="37">
        <f t="shared" si="20"/>
        <v>0.60750000000000004</v>
      </c>
      <c r="T88" s="37">
        <f t="shared" si="26"/>
        <v>12.5</v>
      </c>
    </row>
    <row r="89" spans="1:20">
      <c r="A89" s="8" t="s">
        <v>131</v>
      </c>
      <c r="B89" s="202">
        <v>12.5</v>
      </c>
      <c r="C89" s="202">
        <v>12.5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5.2149999999999999</v>
      </c>
      <c r="J89" s="21">
        <f t="shared" si="22"/>
        <v>2.9162499999999998</v>
      </c>
      <c r="K89" s="21">
        <f t="shared" si="23"/>
        <v>3.76125</v>
      </c>
      <c r="L89" s="21">
        <f t="shared" si="24"/>
        <v>0.60750000000000004</v>
      </c>
      <c r="M89" s="156">
        <f t="shared" si="25"/>
        <v>12.5</v>
      </c>
      <c r="N89" s="22"/>
      <c r="P89" s="37">
        <f t="shared" si="17"/>
        <v>5.2149999999999999</v>
      </c>
      <c r="Q89" s="37">
        <f t="shared" si="18"/>
        <v>2.9162499999999998</v>
      </c>
      <c r="R89" s="37">
        <f t="shared" si="19"/>
        <v>3.76125</v>
      </c>
      <c r="S89" s="37">
        <f t="shared" si="20"/>
        <v>0.60750000000000004</v>
      </c>
      <c r="T89" s="37">
        <f t="shared" si="26"/>
        <v>12.5</v>
      </c>
    </row>
    <row r="90" spans="1:20">
      <c r="A90" s="8" t="s">
        <v>132</v>
      </c>
      <c r="B90" s="202">
        <v>12.5</v>
      </c>
      <c r="C90" s="202">
        <v>12.5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5.2149999999999999</v>
      </c>
      <c r="J90" s="21">
        <f t="shared" si="22"/>
        <v>2.9162499999999998</v>
      </c>
      <c r="K90" s="21">
        <f t="shared" si="23"/>
        <v>3.76125</v>
      </c>
      <c r="L90" s="21">
        <f t="shared" si="24"/>
        <v>0.60750000000000004</v>
      </c>
      <c r="M90" s="156">
        <f t="shared" si="25"/>
        <v>12.5</v>
      </c>
      <c r="N90" s="22"/>
      <c r="P90" s="37">
        <f t="shared" si="17"/>
        <v>5.2149999999999999</v>
      </c>
      <c r="Q90" s="37">
        <f t="shared" si="18"/>
        <v>2.9162499999999998</v>
      </c>
      <c r="R90" s="37">
        <f t="shared" si="19"/>
        <v>3.76125</v>
      </c>
      <c r="S90" s="37">
        <f t="shared" si="20"/>
        <v>0.60750000000000004</v>
      </c>
      <c r="T90" s="37">
        <f t="shared" si="26"/>
        <v>12.5</v>
      </c>
    </row>
    <row r="91" spans="1:20">
      <c r="A91" s="8" t="s">
        <v>133</v>
      </c>
      <c r="B91" s="202">
        <v>12.5</v>
      </c>
      <c r="C91" s="202">
        <v>12.5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5.2149999999999999</v>
      </c>
      <c r="J91" s="21">
        <f t="shared" si="22"/>
        <v>2.9162499999999998</v>
      </c>
      <c r="K91" s="21">
        <f t="shared" si="23"/>
        <v>3.76125</v>
      </c>
      <c r="L91" s="21">
        <f t="shared" si="24"/>
        <v>0.60750000000000004</v>
      </c>
      <c r="M91" s="156">
        <f t="shared" si="25"/>
        <v>12.5</v>
      </c>
      <c r="N91" s="22"/>
      <c r="P91" s="37">
        <f t="shared" si="17"/>
        <v>5.2149999999999999</v>
      </c>
      <c r="Q91" s="37">
        <f t="shared" si="18"/>
        <v>2.9162499999999998</v>
      </c>
      <c r="R91" s="37">
        <f t="shared" si="19"/>
        <v>3.76125</v>
      </c>
      <c r="S91" s="37">
        <f t="shared" si="20"/>
        <v>0.60750000000000004</v>
      </c>
      <c r="T91" s="37">
        <f t="shared" si="26"/>
        <v>12.5</v>
      </c>
    </row>
    <row r="92" spans="1:20">
      <c r="A92" s="8" t="s">
        <v>134</v>
      </c>
      <c r="B92" s="202">
        <v>12.5</v>
      </c>
      <c r="C92" s="202">
        <v>12.5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5.2149999999999999</v>
      </c>
      <c r="J92" s="21">
        <f t="shared" si="22"/>
        <v>2.9162499999999998</v>
      </c>
      <c r="K92" s="21">
        <f t="shared" si="23"/>
        <v>3.76125</v>
      </c>
      <c r="L92" s="21">
        <f t="shared" si="24"/>
        <v>0.60750000000000004</v>
      </c>
      <c r="M92" s="156">
        <f t="shared" si="25"/>
        <v>12.5</v>
      </c>
      <c r="N92" s="22"/>
      <c r="P92" s="37">
        <f t="shared" si="17"/>
        <v>5.2149999999999999</v>
      </c>
      <c r="Q92" s="37">
        <f t="shared" si="18"/>
        <v>2.9162499999999998</v>
      </c>
      <c r="R92" s="37">
        <f t="shared" si="19"/>
        <v>3.76125</v>
      </c>
      <c r="S92" s="37">
        <f t="shared" si="20"/>
        <v>0.60750000000000004</v>
      </c>
      <c r="T92" s="37">
        <f t="shared" si="26"/>
        <v>12.5</v>
      </c>
    </row>
    <row r="93" spans="1:20">
      <c r="A93" s="8" t="s">
        <v>135</v>
      </c>
      <c r="B93" s="202">
        <v>12.5</v>
      </c>
      <c r="C93" s="202">
        <v>12.5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5.2149999999999999</v>
      </c>
      <c r="J93" s="21">
        <f t="shared" si="22"/>
        <v>2.9162499999999998</v>
      </c>
      <c r="K93" s="21">
        <f t="shared" si="23"/>
        <v>3.76125</v>
      </c>
      <c r="L93" s="21">
        <f t="shared" si="24"/>
        <v>0.60750000000000004</v>
      </c>
      <c r="M93" s="156">
        <f t="shared" si="25"/>
        <v>12.5</v>
      </c>
      <c r="N93" s="22"/>
      <c r="P93" s="37">
        <f t="shared" si="17"/>
        <v>5.2149999999999999</v>
      </c>
      <c r="Q93" s="37">
        <f t="shared" si="18"/>
        <v>2.9162499999999998</v>
      </c>
      <c r="R93" s="37">
        <f t="shared" si="19"/>
        <v>3.76125</v>
      </c>
      <c r="S93" s="37">
        <f t="shared" si="20"/>
        <v>0.60750000000000004</v>
      </c>
      <c r="T93" s="37">
        <f t="shared" si="26"/>
        <v>12.5</v>
      </c>
    </row>
    <row r="94" spans="1:20">
      <c r="A94" s="8" t="s">
        <v>136</v>
      </c>
      <c r="B94" s="202">
        <v>12.5</v>
      </c>
      <c r="C94" s="202">
        <v>12.5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5.2149999999999999</v>
      </c>
      <c r="J94" s="21">
        <f t="shared" si="22"/>
        <v>2.9162499999999998</v>
      </c>
      <c r="K94" s="21">
        <f t="shared" si="23"/>
        <v>3.76125</v>
      </c>
      <c r="L94" s="21">
        <f t="shared" si="24"/>
        <v>0.60750000000000004</v>
      </c>
      <c r="M94" s="156">
        <f t="shared" si="25"/>
        <v>12.5</v>
      </c>
      <c r="N94" s="22"/>
      <c r="P94" s="37">
        <f t="shared" si="17"/>
        <v>5.2149999999999999</v>
      </c>
      <c r="Q94" s="37">
        <f t="shared" si="18"/>
        <v>2.9162499999999998</v>
      </c>
      <c r="R94" s="37">
        <f t="shared" si="19"/>
        <v>3.76125</v>
      </c>
      <c r="S94" s="37">
        <f t="shared" si="20"/>
        <v>0.60750000000000004</v>
      </c>
      <c r="T94" s="37">
        <f t="shared" si="26"/>
        <v>12.5</v>
      </c>
    </row>
    <row r="95" spans="1:20">
      <c r="A95" s="8" t="s">
        <v>137</v>
      </c>
      <c r="B95" s="202">
        <v>12.5</v>
      </c>
      <c r="C95" s="202">
        <v>12.5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5.2149999999999999</v>
      </c>
      <c r="J95" s="21">
        <f t="shared" si="22"/>
        <v>2.9162499999999998</v>
      </c>
      <c r="K95" s="21">
        <f t="shared" si="23"/>
        <v>3.76125</v>
      </c>
      <c r="L95" s="21">
        <f t="shared" si="24"/>
        <v>0.60750000000000004</v>
      </c>
      <c r="M95" s="156">
        <f t="shared" si="25"/>
        <v>12.5</v>
      </c>
      <c r="N95" s="22"/>
      <c r="P95" s="37">
        <f t="shared" si="17"/>
        <v>5.2149999999999999</v>
      </c>
      <c r="Q95" s="37">
        <f t="shared" si="18"/>
        <v>2.9162499999999998</v>
      </c>
      <c r="R95" s="37">
        <f t="shared" si="19"/>
        <v>3.76125</v>
      </c>
      <c r="S95" s="37">
        <f t="shared" si="20"/>
        <v>0.60750000000000004</v>
      </c>
      <c r="T95" s="37">
        <f t="shared" si="26"/>
        <v>12.5</v>
      </c>
    </row>
    <row r="96" spans="1:20">
      <c r="A96" s="8" t="s">
        <v>138</v>
      </c>
      <c r="B96" s="202">
        <v>12.5</v>
      </c>
      <c r="C96" s="202">
        <v>12.5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5.2149999999999999</v>
      </c>
      <c r="J96" s="21">
        <f t="shared" si="22"/>
        <v>2.9162499999999998</v>
      </c>
      <c r="K96" s="21">
        <f t="shared" si="23"/>
        <v>3.76125</v>
      </c>
      <c r="L96" s="21">
        <f t="shared" si="24"/>
        <v>0.60750000000000004</v>
      </c>
      <c r="M96" s="156">
        <f t="shared" si="25"/>
        <v>12.5</v>
      </c>
      <c r="N96" s="22"/>
      <c r="P96" s="37">
        <f t="shared" si="17"/>
        <v>5.2149999999999999</v>
      </c>
      <c r="Q96" s="37">
        <f t="shared" si="18"/>
        <v>2.9162499999999998</v>
      </c>
      <c r="R96" s="37">
        <f t="shared" si="19"/>
        <v>3.76125</v>
      </c>
      <c r="S96" s="37">
        <f t="shared" si="20"/>
        <v>0.60750000000000004</v>
      </c>
      <c r="T96" s="37">
        <f t="shared" si="26"/>
        <v>12.5</v>
      </c>
    </row>
    <row r="97" spans="1:23">
      <c r="A97" s="8" t="s">
        <v>139</v>
      </c>
      <c r="B97" s="202">
        <v>12.5</v>
      </c>
      <c r="C97" s="202">
        <v>12.5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5.2149999999999999</v>
      </c>
      <c r="J97" s="21">
        <f t="shared" si="22"/>
        <v>2.9162499999999998</v>
      </c>
      <c r="K97" s="21">
        <f t="shared" si="23"/>
        <v>3.76125</v>
      </c>
      <c r="L97" s="21">
        <f t="shared" si="24"/>
        <v>0.60750000000000004</v>
      </c>
      <c r="M97" s="156">
        <f t="shared" si="25"/>
        <v>12.5</v>
      </c>
      <c r="N97" s="22"/>
      <c r="P97" s="37">
        <f t="shared" si="17"/>
        <v>5.2149999999999999</v>
      </c>
      <c r="Q97" s="37">
        <f t="shared" si="18"/>
        <v>2.9162499999999998</v>
      </c>
      <c r="R97" s="37">
        <f t="shared" si="19"/>
        <v>3.76125</v>
      </c>
      <c r="S97" s="37">
        <f t="shared" si="20"/>
        <v>0.60750000000000004</v>
      </c>
      <c r="T97" s="37">
        <f t="shared" si="26"/>
        <v>12.5</v>
      </c>
    </row>
    <row r="98" spans="1:23" ht="15.75" thickBot="1">
      <c r="A98" s="8" t="s">
        <v>140</v>
      </c>
      <c r="B98" s="202">
        <v>12.5</v>
      </c>
      <c r="C98" s="202">
        <v>12.5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5.2149999999999999</v>
      </c>
      <c r="J98" s="21">
        <f t="shared" si="22"/>
        <v>2.9162499999999998</v>
      </c>
      <c r="K98" s="21">
        <f t="shared" si="23"/>
        <v>3.76125</v>
      </c>
      <c r="L98" s="21">
        <f t="shared" si="24"/>
        <v>0.60750000000000004</v>
      </c>
      <c r="M98" s="156">
        <f t="shared" si="25"/>
        <v>12.5</v>
      </c>
      <c r="N98" s="22"/>
      <c r="P98" s="37">
        <f t="shared" si="17"/>
        <v>5.2149999999999999</v>
      </c>
      <c r="Q98" s="37">
        <f t="shared" si="18"/>
        <v>2.9162499999999998</v>
      </c>
      <c r="R98" s="37">
        <f t="shared" si="19"/>
        <v>3.76125</v>
      </c>
      <c r="S98" s="37">
        <f t="shared" si="20"/>
        <v>0.60750000000000004</v>
      </c>
      <c r="T98" s="37">
        <f t="shared" si="26"/>
        <v>12.5</v>
      </c>
    </row>
    <row r="99" spans="1:23" ht="15.75" thickBot="1">
      <c r="A99" s="8" t="s">
        <v>171</v>
      </c>
      <c r="B99" s="20">
        <f t="shared" ref="B99:H99" si="27">SUM(B3:B98)/4000</f>
        <v>0.28337499999999999</v>
      </c>
      <c r="C99" s="20">
        <f t="shared" si="27"/>
        <v>0.28337499999999999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0.1182240499999998</v>
      </c>
      <c r="J99" s="157">
        <f t="shared" ref="J99:L99" si="28">SUM(J3:J98)/4000</f>
        <v>6.6111387499999952E-2</v>
      </c>
      <c r="K99" s="157">
        <f t="shared" si="28"/>
        <v>8.526753750000006E-2</v>
      </c>
      <c r="L99" s="157">
        <f t="shared" si="28"/>
        <v>1.3772025000000023E-2</v>
      </c>
      <c r="M99" s="158">
        <f>SUM(M3:M98)/4000</f>
        <v>0.28337499999999999</v>
      </c>
      <c r="N99" s="23"/>
      <c r="P99" s="37">
        <f>SUM(P3:P98)/4000</f>
        <v>0.1182240499999998</v>
      </c>
      <c r="Q99" s="37">
        <f t="shared" ref="Q99:S99" si="29">SUM(Q3:Q98)/4000</f>
        <v>6.6111387499999952E-2</v>
      </c>
      <c r="R99" s="37">
        <f t="shared" si="29"/>
        <v>8.526753750000006E-2</v>
      </c>
      <c r="S99" s="37">
        <f t="shared" si="29"/>
        <v>1.3772025000000023E-2</v>
      </c>
      <c r="T99" s="37">
        <f t="shared" si="26"/>
        <v>0.28337499999999982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0.03</v>
      </c>
      <c r="I3" s="53">
        <v>0.01</v>
      </c>
      <c r="J3" s="53">
        <v>0.08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-90</v>
      </c>
      <c r="R3" s="53">
        <v>0</v>
      </c>
      <c r="S3" s="72">
        <v>0</v>
      </c>
      <c r="U3" s="73">
        <v>-90</v>
      </c>
      <c r="V3" s="74">
        <v>0.12</v>
      </c>
      <c r="W3">
        <v>0.03</v>
      </c>
      <c r="X3">
        <v>0.01</v>
      </c>
      <c r="Y3">
        <v>-90</v>
      </c>
      <c r="Z3">
        <v>0</v>
      </c>
      <c r="AA3">
        <v>0.08</v>
      </c>
    </row>
    <row r="4" spans="1:27">
      <c r="D4" t="s">
        <v>439</v>
      </c>
      <c r="F4" t="s">
        <v>438</v>
      </c>
      <c r="G4" t="s">
        <v>46</v>
      </c>
      <c r="H4" s="73">
        <v>0.56000000000000005</v>
      </c>
      <c r="I4" s="46">
        <v>0.28000000000000003</v>
      </c>
      <c r="J4" s="46">
        <v>2.98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-90</v>
      </c>
      <c r="R4" s="46">
        <v>0</v>
      </c>
      <c r="S4" s="74">
        <v>0</v>
      </c>
      <c r="U4" s="73">
        <v>-90</v>
      </c>
      <c r="V4" s="74">
        <v>3.82</v>
      </c>
      <c r="W4">
        <v>0.56000000000000005</v>
      </c>
      <c r="X4">
        <v>0.28000000000000003</v>
      </c>
      <c r="Y4">
        <v>-90</v>
      </c>
      <c r="Z4">
        <v>0</v>
      </c>
      <c r="AA4">
        <v>2.98</v>
      </c>
    </row>
    <row r="5" spans="1:27">
      <c r="G5" t="s">
        <v>47</v>
      </c>
      <c r="H5" s="73">
        <v>0.56999999999999995</v>
      </c>
      <c r="I5" s="46">
        <v>0.34</v>
      </c>
      <c r="J5" s="46">
        <v>3.95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-90</v>
      </c>
      <c r="R5" s="46">
        <v>0</v>
      </c>
      <c r="S5" s="74">
        <v>0</v>
      </c>
      <c r="U5" s="73">
        <v>-90</v>
      </c>
      <c r="V5" s="74">
        <v>4.8600000000000003</v>
      </c>
      <c r="W5">
        <v>0.56999999999999995</v>
      </c>
      <c r="X5">
        <v>0.34</v>
      </c>
      <c r="Y5">
        <v>-90</v>
      </c>
      <c r="Z5">
        <v>0</v>
      </c>
      <c r="AA5">
        <v>3.95</v>
      </c>
    </row>
    <row r="6" spans="1:27">
      <c r="G6" t="s">
        <v>48</v>
      </c>
      <c r="H6" s="73">
        <v>0</v>
      </c>
      <c r="I6" s="46">
        <v>0.31</v>
      </c>
      <c r="J6" s="46">
        <v>4.6500000000000004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-89.98</v>
      </c>
      <c r="R6" s="46">
        <v>0</v>
      </c>
      <c r="S6" s="74">
        <v>0</v>
      </c>
      <c r="U6" s="73">
        <v>-89.98</v>
      </c>
      <c r="V6" s="74">
        <v>4.96</v>
      </c>
      <c r="W6">
        <v>0</v>
      </c>
      <c r="X6">
        <v>0.31</v>
      </c>
      <c r="Y6">
        <v>-89.98</v>
      </c>
      <c r="Z6">
        <v>0</v>
      </c>
      <c r="AA6">
        <v>4.6500000000000004</v>
      </c>
    </row>
    <row r="7" spans="1:27">
      <c r="G7" t="s">
        <v>49</v>
      </c>
      <c r="H7" s="73">
        <v>0</v>
      </c>
      <c r="I7" s="46">
        <v>0.43</v>
      </c>
      <c r="J7" s="46">
        <v>6.82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-46</v>
      </c>
      <c r="R7" s="46">
        <v>0</v>
      </c>
      <c r="S7" s="74">
        <v>0</v>
      </c>
      <c r="U7" s="73">
        <v>-46</v>
      </c>
      <c r="V7" s="74">
        <v>7.24</v>
      </c>
      <c r="W7">
        <v>0</v>
      </c>
      <c r="X7">
        <v>0.43</v>
      </c>
      <c r="Y7">
        <v>-46</v>
      </c>
      <c r="Z7">
        <v>0</v>
      </c>
      <c r="AA7">
        <v>6.82</v>
      </c>
    </row>
    <row r="8" spans="1:27">
      <c r="G8" t="s">
        <v>50</v>
      </c>
      <c r="H8" s="73">
        <v>0</v>
      </c>
      <c r="I8" s="46">
        <v>0</v>
      </c>
      <c r="J8" s="46">
        <v>6.41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-45</v>
      </c>
      <c r="R8" s="46">
        <v>0</v>
      </c>
      <c r="S8" s="74">
        <v>0</v>
      </c>
      <c r="U8" s="73">
        <v>-45</v>
      </c>
      <c r="V8" s="74">
        <v>6.41</v>
      </c>
      <c r="W8">
        <v>0</v>
      </c>
      <c r="X8">
        <v>0</v>
      </c>
      <c r="Y8">
        <v>-45</v>
      </c>
      <c r="Z8">
        <v>0</v>
      </c>
      <c r="AA8">
        <v>6.41</v>
      </c>
    </row>
    <row r="9" spans="1:27">
      <c r="G9" t="s">
        <v>51</v>
      </c>
      <c r="H9" s="73">
        <v>0</v>
      </c>
      <c r="I9" s="46">
        <v>0</v>
      </c>
      <c r="J9" s="46">
        <v>6.05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-47</v>
      </c>
      <c r="R9" s="46">
        <v>0</v>
      </c>
      <c r="S9" s="74">
        <v>0</v>
      </c>
      <c r="U9" s="73">
        <v>-47</v>
      </c>
      <c r="V9" s="74">
        <v>6.05</v>
      </c>
      <c r="W9">
        <v>0</v>
      </c>
      <c r="X9">
        <v>0</v>
      </c>
      <c r="Y9">
        <v>-47</v>
      </c>
      <c r="Z9">
        <v>0</v>
      </c>
      <c r="AA9">
        <v>6.05</v>
      </c>
    </row>
    <row r="10" spans="1:27">
      <c r="G10" t="s">
        <v>52</v>
      </c>
      <c r="H10" s="73">
        <v>0</v>
      </c>
      <c r="I10" s="46">
        <v>0</v>
      </c>
      <c r="J10" s="46">
        <v>4.47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-53</v>
      </c>
      <c r="R10" s="46">
        <v>0</v>
      </c>
      <c r="S10" s="74">
        <v>0</v>
      </c>
      <c r="U10" s="73">
        <v>-53</v>
      </c>
      <c r="V10" s="74">
        <v>4.47</v>
      </c>
      <c r="W10">
        <v>0</v>
      </c>
      <c r="X10">
        <v>0</v>
      </c>
      <c r="Y10">
        <v>-53</v>
      </c>
      <c r="Z10">
        <v>0</v>
      </c>
      <c r="AA10">
        <v>4.47</v>
      </c>
    </row>
    <row r="11" spans="1:27">
      <c r="G11" t="s">
        <v>53</v>
      </c>
      <c r="H11" s="73">
        <v>131.6</v>
      </c>
      <c r="I11" s="46">
        <v>0</v>
      </c>
      <c r="J11" s="46">
        <v>9.69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-90</v>
      </c>
      <c r="R11" s="46">
        <v>0</v>
      </c>
      <c r="S11" s="74">
        <v>0</v>
      </c>
      <c r="U11" s="73">
        <v>-90</v>
      </c>
      <c r="V11" s="74">
        <v>141.29</v>
      </c>
      <c r="W11">
        <v>131.6</v>
      </c>
      <c r="X11">
        <v>0</v>
      </c>
      <c r="Y11">
        <v>-90</v>
      </c>
      <c r="Z11">
        <v>0</v>
      </c>
      <c r="AA11">
        <v>9.69</v>
      </c>
    </row>
    <row r="12" spans="1:27">
      <c r="G12" t="s">
        <v>54</v>
      </c>
      <c r="H12" s="73">
        <v>123.55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-91</v>
      </c>
      <c r="R12" s="46">
        <v>0</v>
      </c>
      <c r="S12" s="74">
        <v>0</v>
      </c>
      <c r="U12" s="73">
        <v>-91</v>
      </c>
      <c r="V12" s="74">
        <v>123.55</v>
      </c>
      <c r="W12">
        <v>123.55</v>
      </c>
      <c r="X12">
        <v>0</v>
      </c>
      <c r="Y12">
        <v>-91</v>
      </c>
      <c r="Z12">
        <v>0</v>
      </c>
      <c r="AA12">
        <v>0</v>
      </c>
    </row>
    <row r="13" spans="1:27">
      <c r="G13" t="s">
        <v>55</v>
      </c>
      <c r="H13" s="73">
        <v>188.07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-92</v>
      </c>
      <c r="R13" s="46">
        <v>0</v>
      </c>
      <c r="S13" s="74">
        <v>0</v>
      </c>
      <c r="U13" s="73">
        <v>-92</v>
      </c>
      <c r="V13" s="74">
        <v>188.07</v>
      </c>
      <c r="W13">
        <v>188.07</v>
      </c>
      <c r="X13">
        <v>0</v>
      </c>
      <c r="Y13">
        <v>-92</v>
      </c>
      <c r="Z13">
        <v>0</v>
      </c>
      <c r="AA13">
        <v>0</v>
      </c>
    </row>
    <row r="14" spans="1:27">
      <c r="G14" t="s">
        <v>56</v>
      </c>
      <c r="H14" s="73">
        <v>166.91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-72</v>
      </c>
      <c r="Q14" s="46">
        <v>-94</v>
      </c>
      <c r="R14" s="46">
        <v>0</v>
      </c>
      <c r="S14" s="74">
        <v>0</v>
      </c>
      <c r="U14" s="73">
        <v>-166</v>
      </c>
      <c r="V14" s="74">
        <v>166.91</v>
      </c>
      <c r="W14">
        <v>166.91</v>
      </c>
      <c r="X14">
        <v>0</v>
      </c>
      <c r="Y14">
        <v>-94</v>
      </c>
      <c r="Z14">
        <v>0</v>
      </c>
      <c r="AA14">
        <v>-72</v>
      </c>
    </row>
    <row r="15" spans="1:27">
      <c r="G15" t="s">
        <v>57</v>
      </c>
      <c r="H15" s="73">
        <v>286.89999999999998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-101</v>
      </c>
      <c r="Q15" s="46">
        <v>-80</v>
      </c>
      <c r="R15" s="46">
        <v>0</v>
      </c>
      <c r="S15" s="74">
        <v>0</v>
      </c>
      <c r="U15" s="73">
        <v>-181</v>
      </c>
      <c r="V15" s="74">
        <v>286.89999999999998</v>
      </c>
      <c r="W15">
        <v>286.89999999999998</v>
      </c>
      <c r="X15">
        <v>0</v>
      </c>
      <c r="Y15">
        <v>-80</v>
      </c>
      <c r="Z15">
        <v>0</v>
      </c>
      <c r="AA15">
        <v>-101</v>
      </c>
    </row>
    <row r="16" spans="1:27">
      <c r="G16" t="s">
        <v>58</v>
      </c>
      <c r="H16" s="73">
        <v>240.53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-129</v>
      </c>
      <c r="Q16" s="46">
        <v>-80</v>
      </c>
      <c r="R16" s="46">
        <v>0</v>
      </c>
      <c r="S16" s="74">
        <v>0</v>
      </c>
      <c r="U16" s="73">
        <v>-209</v>
      </c>
      <c r="V16" s="74">
        <v>240.53</v>
      </c>
      <c r="W16">
        <v>240.53</v>
      </c>
      <c r="X16">
        <v>0</v>
      </c>
      <c r="Y16">
        <v>-80</v>
      </c>
      <c r="Z16">
        <v>0</v>
      </c>
      <c r="AA16">
        <v>-129</v>
      </c>
    </row>
    <row r="17" spans="7:27">
      <c r="G17" t="s">
        <v>59</v>
      </c>
      <c r="H17" s="73">
        <v>200.93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-147</v>
      </c>
      <c r="Q17" s="46">
        <v>-80</v>
      </c>
      <c r="R17" s="46">
        <v>0</v>
      </c>
      <c r="S17" s="74">
        <v>0</v>
      </c>
      <c r="U17" s="73">
        <v>-227</v>
      </c>
      <c r="V17" s="74">
        <v>200.93</v>
      </c>
      <c r="W17">
        <v>200.93</v>
      </c>
      <c r="X17">
        <v>0</v>
      </c>
      <c r="Y17">
        <v>-80</v>
      </c>
      <c r="Z17">
        <v>0</v>
      </c>
      <c r="AA17">
        <v>-147</v>
      </c>
    </row>
    <row r="18" spans="7:27">
      <c r="G18" t="s">
        <v>60</v>
      </c>
      <c r="H18" s="73">
        <v>151.66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-172</v>
      </c>
      <c r="Q18" s="46">
        <v>-80</v>
      </c>
      <c r="R18" s="46">
        <v>0</v>
      </c>
      <c r="S18" s="74">
        <v>0</v>
      </c>
      <c r="U18" s="73">
        <v>-252</v>
      </c>
      <c r="V18" s="74">
        <v>151.66</v>
      </c>
      <c r="W18">
        <v>151.66</v>
      </c>
      <c r="X18">
        <v>0</v>
      </c>
      <c r="Y18">
        <v>-80</v>
      </c>
      <c r="Z18">
        <v>0</v>
      </c>
      <c r="AA18">
        <v>-172</v>
      </c>
    </row>
    <row r="19" spans="7:27">
      <c r="G19" t="s">
        <v>61</v>
      </c>
      <c r="H19" s="73">
        <v>48.3</v>
      </c>
      <c r="I19" s="46">
        <v>0</v>
      </c>
      <c r="J19" s="46">
        <v>0</v>
      </c>
      <c r="K19" s="46">
        <v>0</v>
      </c>
      <c r="L19" s="46">
        <v>0</v>
      </c>
      <c r="M19" s="74">
        <v>0.68</v>
      </c>
      <c r="N19" s="73">
        <v>0</v>
      </c>
      <c r="O19" s="46">
        <v>-30</v>
      </c>
      <c r="P19" s="46">
        <v>-123</v>
      </c>
      <c r="Q19" s="46">
        <v>-80</v>
      </c>
      <c r="R19" s="46">
        <v>0</v>
      </c>
      <c r="S19" s="74">
        <v>0</v>
      </c>
      <c r="U19" s="73">
        <v>-233</v>
      </c>
      <c r="V19" s="74">
        <v>48.98</v>
      </c>
      <c r="W19">
        <v>48.3</v>
      </c>
      <c r="X19">
        <v>-30</v>
      </c>
      <c r="Y19">
        <v>-80</v>
      </c>
      <c r="Z19">
        <v>0.68</v>
      </c>
      <c r="AA19">
        <v>-123</v>
      </c>
    </row>
    <row r="20" spans="7:27">
      <c r="G20" t="s">
        <v>62</v>
      </c>
      <c r="H20" s="73">
        <v>47.39</v>
      </c>
      <c r="I20" s="46">
        <v>0</v>
      </c>
      <c r="J20" s="46">
        <v>0</v>
      </c>
      <c r="K20" s="46">
        <v>0</v>
      </c>
      <c r="L20" s="46">
        <v>0</v>
      </c>
      <c r="M20" s="74">
        <v>1.32</v>
      </c>
      <c r="N20" s="73">
        <v>0</v>
      </c>
      <c r="O20" s="46">
        <v>-65</v>
      </c>
      <c r="P20" s="46">
        <v>-164</v>
      </c>
      <c r="Q20" s="46">
        <v>-70</v>
      </c>
      <c r="R20" s="46">
        <v>0</v>
      </c>
      <c r="S20" s="74">
        <v>0</v>
      </c>
      <c r="U20" s="73">
        <v>-299</v>
      </c>
      <c r="V20" s="74">
        <v>48.71</v>
      </c>
      <c r="W20">
        <v>47.39</v>
      </c>
      <c r="X20">
        <v>-65</v>
      </c>
      <c r="Y20">
        <v>-70</v>
      </c>
      <c r="Z20">
        <v>1.32</v>
      </c>
      <c r="AA20">
        <v>-164</v>
      </c>
    </row>
    <row r="21" spans="7:27">
      <c r="G21" t="s">
        <v>63</v>
      </c>
      <c r="H21" s="73">
        <v>48.02</v>
      </c>
      <c r="I21" s="46">
        <v>0</v>
      </c>
      <c r="J21" s="46">
        <v>0</v>
      </c>
      <c r="K21" s="46">
        <v>0</v>
      </c>
      <c r="L21" s="46">
        <v>0</v>
      </c>
      <c r="M21" s="74">
        <v>1.54</v>
      </c>
      <c r="N21" s="73">
        <v>0</v>
      </c>
      <c r="O21" s="46">
        <v>-100</v>
      </c>
      <c r="P21" s="46">
        <v>-205</v>
      </c>
      <c r="Q21" s="46">
        <v>-70</v>
      </c>
      <c r="R21" s="46">
        <v>0</v>
      </c>
      <c r="S21" s="74">
        <v>0</v>
      </c>
      <c r="U21" s="73">
        <v>-375</v>
      </c>
      <c r="V21" s="74">
        <v>49.56</v>
      </c>
      <c r="W21">
        <v>48.02</v>
      </c>
      <c r="X21">
        <v>-100</v>
      </c>
      <c r="Y21">
        <v>-70</v>
      </c>
      <c r="Z21">
        <v>1.54</v>
      </c>
      <c r="AA21">
        <v>-205</v>
      </c>
    </row>
    <row r="22" spans="7:27">
      <c r="G22" t="s">
        <v>64</v>
      </c>
      <c r="H22" s="73">
        <v>45.37</v>
      </c>
      <c r="I22" s="46">
        <v>0</v>
      </c>
      <c r="J22" s="46">
        <v>0</v>
      </c>
      <c r="K22" s="46">
        <v>0</v>
      </c>
      <c r="L22" s="46">
        <v>0</v>
      </c>
      <c r="M22" s="74">
        <v>4.17</v>
      </c>
      <c r="N22" s="73">
        <v>0</v>
      </c>
      <c r="O22" s="46">
        <v>-135</v>
      </c>
      <c r="P22" s="46">
        <v>-252</v>
      </c>
      <c r="Q22" s="46">
        <v>-70</v>
      </c>
      <c r="R22" s="46">
        <v>0</v>
      </c>
      <c r="S22" s="74">
        <v>0</v>
      </c>
      <c r="U22" s="73">
        <v>-457</v>
      </c>
      <c r="V22" s="74">
        <v>49.54</v>
      </c>
      <c r="W22">
        <v>45.37</v>
      </c>
      <c r="X22">
        <v>-135</v>
      </c>
      <c r="Y22">
        <v>-70</v>
      </c>
      <c r="Z22">
        <v>4.17</v>
      </c>
      <c r="AA22">
        <v>-252</v>
      </c>
    </row>
    <row r="23" spans="7:27">
      <c r="G23" t="s">
        <v>65</v>
      </c>
      <c r="H23" s="73">
        <v>29.95</v>
      </c>
      <c r="I23" s="46">
        <v>0</v>
      </c>
      <c r="J23" s="46">
        <v>0</v>
      </c>
      <c r="K23" s="46">
        <v>0</v>
      </c>
      <c r="L23" s="46">
        <v>0</v>
      </c>
      <c r="M23" s="74">
        <v>4.4400000000000004</v>
      </c>
      <c r="N23" s="73">
        <v>0</v>
      </c>
      <c r="O23" s="46">
        <v>0</v>
      </c>
      <c r="P23" s="46">
        <v>-275</v>
      </c>
      <c r="Q23" s="46">
        <v>-70</v>
      </c>
      <c r="R23" s="46">
        <v>0</v>
      </c>
      <c r="S23" s="74">
        <v>0</v>
      </c>
      <c r="U23" s="73">
        <v>-345</v>
      </c>
      <c r="V23" s="74">
        <v>34.39</v>
      </c>
      <c r="W23">
        <v>29.95</v>
      </c>
      <c r="X23">
        <v>0</v>
      </c>
      <c r="Y23">
        <v>-70</v>
      </c>
      <c r="Z23">
        <v>4.4400000000000004</v>
      </c>
      <c r="AA23">
        <v>-275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5.8</v>
      </c>
      <c r="N24" s="73">
        <v>0</v>
      </c>
      <c r="O24" s="46">
        <v>0</v>
      </c>
      <c r="P24" s="46">
        <v>-330</v>
      </c>
      <c r="Q24" s="46">
        <v>-70</v>
      </c>
      <c r="R24" s="46">
        <v>0</v>
      </c>
      <c r="S24" s="74">
        <v>0</v>
      </c>
      <c r="U24" s="73">
        <v>-400</v>
      </c>
      <c r="V24" s="74">
        <v>5.8</v>
      </c>
      <c r="W24">
        <v>0</v>
      </c>
      <c r="X24">
        <v>0</v>
      </c>
      <c r="Y24">
        <v>-70</v>
      </c>
      <c r="Z24">
        <v>5.8</v>
      </c>
      <c r="AA24">
        <v>-330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4.7300000000000004</v>
      </c>
      <c r="N25" s="73">
        <v>0</v>
      </c>
      <c r="O25" s="46">
        <v>0</v>
      </c>
      <c r="P25" s="46">
        <v>-364</v>
      </c>
      <c r="Q25" s="46">
        <v>-70</v>
      </c>
      <c r="R25" s="46">
        <v>0</v>
      </c>
      <c r="S25" s="74">
        <v>0</v>
      </c>
      <c r="U25" s="73">
        <v>-434</v>
      </c>
      <c r="V25" s="74">
        <v>4.7300000000000004</v>
      </c>
      <c r="W25">
        <v>0</v>
      </c>
      <c r="X25">
        <v>0</v>
      </c>
      <c r="Y25">
        <v>-70</v>
      </c>
      <c r="Z25">
        <v>4.7300000000000004</v>
      </c>
      <c r="AA25">
        <v>-364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5.8</v>
      </c>
      <c r="N26" s="73">
        <v>0</v>
      </c>
      <c r="O26" s="46">
        <v>0</v>
      </c>
      <c r="P26" s="46">
        <v>-408</v>
      </c>
      <c r="Q26" s="46">
        <v>-70</v>
      </c>
      <c r="R26" s="46">
        <v>0</v>
      </c>
      <c r="S26" s="74">
        <v>0</v>
      </c>
      <c r="U26" s="73">
        <v>-478</v>
      </c>
      <c r="V26" s="74">
        <v>5.8</v>
      </c>
      <c r="W26">
        <v>0</v>
      </c>
      <c r="X26">
        <v>0</v>
      </c>
      <c r="Y26">
        <v>-70</v>
      </c>
      <c r="Z26">
        <v>5.8</v>
      </c>
      <c r="AA26">
        <v>-408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4.93</v>
      </c>
      <c r="N27" s="73">
        <v>0</v>
      </c>
      <c r="O27" s="46">
        <v>0</v>
      </c>
      <c r="P27" s="46">
        <v>-453</v>
      </c>
      <c r="Q27" s="46">
        <v>-70</v>
      </c>
      <c r="R27" s="46">
        <v>0</v>
      </c>
      <c r="S27" s="74">
        <v>0</v>
      </c>
      <c r="U27" s="73">
        <v>-523</v>
      </c>
      <c r="V27" s="74">
        <v>4.93</v>
      </c>
      <c r="W27">
        <v>0</v>
      </c>
      <c r="X27">
        <v>0</v>
      </c>
      <c r="Y27">
        <v>-70</v>
      </c>
      <c r="Z27">
        <v>4.93</v>
      </c>
      <c r="AA27">
        <v>-453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8.6</v>
      </c>
      <c r="N28" s="73">
        <v>0</v>
      </c>
      <c r="O28" s="46">
        <v>0</v>
      </c>
      <c r="P28" s="46">
        <v>-488</v>
      </c>
      <c r="Q28" s="46">
        <v>-70</v>
      </c>
      <c r="R28" s="46">
        <v>0</v>
      </c>
      <c r="S28" s="74">
        <v>0</v>
      </c>
      <c r="U28" s="73">
        <v>-558</v>
      </c>
      <c r="V28" s="74">
        <v>8.6</v>
      </c>
      <c r="W28">
        <v>0</v>
      </c>
      <c r="X28">
        <v>0</v>
      </c>
      <c r="Y28">
        <v>-70</v>
      </c>
      <c r="Z28">
        <v>8.6</v>
      </c>
      <c r="AA28">
        <v>-488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7.05</v>
      </c>
      <c r="N29" s="73">
        <v>0</v>
      </c>
      <c r="O29" s="46">
        <v>0</v>
      </c>
      <c r="P29" s="46">
        <v>-519</v>
      </c>
      <c r="Q29" s="46">
        <v>-70</v>
      </c>
      <c r="R29" s="46">
        <v>0</v>
      </c>
      <c r="S29" s="74">
        <v>0</v>
      </c>
      <c r="U29" s="73">
        <v>-589</v>
      </c>
      <c r="V29" s="74">
        <v>7.05</v>
      </c>
      <c r="W29">
        <v>0</v>
      </c>
      <c r="X29">
        <v>0</v>
      </c>
      <c r="Y29">
        <v>-70</v>
      </c>
      <c r="Z29">
        <v>7.05</v>
      </c>
      <c r="AA29">
        <v>-519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2.3199999999999998</v>
      </c>
      <c r="N30" s="73">
        <v>0</v>
      </c>
      <c r="O30" s="46">
        <v>-10</v>
      </c>
      <c r="P30" s="46">
        <v>-555</v>
      </c>
      <c r="Q30" s="46">
        <v>-70</v>
      </c>
      <c r="R30" s="46">
        <v>0</v>
      </c>
      <c r="S30" s="74">
        <v>0</v>
      </c>
      <c r="U30" s="73">
        <v>-635</v>
      </c>
      <c r="V30" s="74">
        <v>2.3199999999999998</v>
      </c>
      <c r="W30">
        <v>0</v>
      </c>
      <c r="X30">
        <v>-10</v>
      </c>
      <c r="Y30">
        <v>-70</v>
      </c>
      <c r="Z30">
        <v>2.3199999999999998</v>
      </c>
      <c r="AA30">
        <v>-555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-85</v>
      </c>
      <c r="P31" s="46">
        <v>-574</v>
      </c>
      <c r="Q31" s="46">
        <v>-60</v>
      </c>
      <c r="R31" s="46">
        <v>0</v>
      </c>
      <c r="S31" s="74">
        <v>0</v>
      </c>
      <c r="U31" s="73">
        <v>-719</v>
      </c>
      <c r="V31" s="74">
        <v>0</v>
      </c>
      <c r="W31">
        <v>0</v>
      </c>
      <c r="X31">
        <v>-85</v>
      </c>
      <c r="Y31">
        <v>-60</v>
      </c>
      <c r="Z31">
        <v>0</v>
      </c>
      <c r="AA31">
        <v>-574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-105</v>
      </c>
      <c r="P32" s="46">
        <v>-280</v>
      </c>
      <c r="Q32" s="46">
        <v>-60</v>
      </c>
      <c r="R32" s="46">
        <v>0</v>
      </c>
      <c r="S32" s="74">
        <v>0</v>
      </c>
      <c r="U32" s="73">
        <v>-445</v>
      </c>
      <c r="V32" s="74">
        <v>0</v>
      </c>
      <c r="W32">
        <v>0</v>
      </c>
      <c r="X32">
        <v>-105</v>
      </c>
      <c r="Y32">
        <v>-60</v>
      </c>
      <c r="Z32">
        <v>0</v>
      </c>
      <c r="AA32">
        <v>-280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2.9</v>
      </c>
      <c r="N33" s="73">
        <v>0</v>
      </c>
      <c r="O33" s="46">
        <v>-46</v>
      </c>
      <c r="P33" s="46">
        <v>-302</v>
      </c>
      <c r="Q33" s="46">
        <v>-60</v>
      </c>
      <c r="R33" s="46">
        <v>0</v>
      </c>
      <c r="S33" s="74">
        <v>0</v>
      </c>
      <c r="U33" s="73">
        <v>-408</v>
      </c>
      <c r="V33" s="74">
        <v>2.9</v>
      </c>
      <c r="W33">
        <v>0</v>
      </c>
      <c r="X33">
        <v>-46</v>
      </c>
      <c r="Y33">
        <v>-60</v>
      </c>
      <c r="Z33">
        <v>2.9</v>
      </c>
      <c r="AA33">
        <v>-302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0.87</v>
      </c>
      <c r="N34" s="73">
        <v>-18</v>
      </c>
      <c r="O34" s="46">
        <v>-76</v>
      </c>
      <c r="P34" s="46">
        <v>-327</v>
      </c>
      <c r="Q34" s="46">
        <v>-60</v>
      </c>
      <c r="R34" s="46">
        <v>0</v>
      </c>
      <c r="S34" s="74">
        <v>0</v>
      </c>
      <c r="U34" s="73">
        <v>-481</v>
      </c>
      <c r="V34" s="74">
        <v>0.87</v>
      </c>
      <c r="W34">
        <v>-18</v>
      </c>
      <c r="X34">
        <v>-76</v>
      </c>
      <c r="Y34">
        <v>-60</v>
      </c>
      <c r="Z34">
        <v>0.87</v>
      </c>
      <c r="AA34">
        <v>-327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1.84</v>
      </c>
      <c r="N35" s="73">
        <v>-269</v>
      </c>
      <c r="O35" s="46">
        <v>-10</v>
      </c>
      <c r="P35" s="46">
        <v>-343</v>
      </c>
      <c r="Q35" s="46">
        <v>-60</v>
      </c>
      <c r="R35" s="46">
        <v>0</v>
      </c>
      <c r="S35" s="74">
        <v>0</v>
      </c>
      <c r="U35" s="73">
        <v>-682</v>
      </c>
      <c r="V35" s="74">
        <v>1.84</v>
      </c>
      <c r="W35">
        <v>-269</v>
      </c>
      <c r="X35">
        <v>-10</v>
      </c>
      <c r="Y35">
        <v>-60</v>
      </c>
      <c r="Z35">
        <v>1.84</v>
      </c>
      <c r="AA35">
        <v>-343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1.64</v>
      </c>
      <c r="N36" s="73">
        <v>-319</v>
      </c>
      <c r="O36" s="46">
        <v>-38</v>
      </c>
      <c r="P36" s="46">
        <v>-92</v>
      </c>
      <c r="Q36" s="46">
        <v>-60</v>
      </c>
      <c r="R36" s="46">
        <v>0</v>
      </c>
      <c r="S36" s="74">
        <v>0</v>
      </c>
      <c r="U36" s="73">
        <v>-509</v>
      </c>
      <c r="V36" s="74">
        <v>1.64</v>
      </c>
      <c r="W36">
        <v>-319</v>
      </c>
      <c r="X36">
        <v>-38</v>
      </c>
      <c r="Y36">
        <v>-60</v>
      </c>
      <c r="Z36">
        <v>1.64</v>
      </c>
      <c r="AA36">
        <v>-92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2.3199999999999998</v>
      </c>
      <c r="N37" s="73">
        <v>-374</v>
      </c>
      <c r="O37" s="46">
        <v>-113</v>
      </c>
      <c r="P37" s="46">
        <v>-108</v>
      </c>
      <c r="Q37" s="46">
        <v>-60</v>
      </c>
      <c r="R37" s="46">
        <v>0</v>
      </c>
      <c r="S37" s="74">
        <v>0</v>
      </c>
      <c r="U37" s="73">
        <v>-655</v>
      </c>
      <c r="V37" s="74">
        <v>2.3199999999999998</v>
      </c>
      <c r="W37">
        <v>-374</v>
      </c>
      <c r="X37">
        <v>-113</v>
      </c>
      <c r="Y37">
        <v>-60</v>
      </c>
      <c r="Z37">
        <v>2.3199999999999998</v>
      </c>
      <c r="AA37">
        <v>-108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-407</v>
      </c>
      <c r="O38" s="46">
        <v>-123</v>
      </c>
      <c r="P38" s="46">
        <v>-110</v>
      </c>
      <c r="Q38" s="46">
        <v>-50</v>
      </c>
      <c r="R38" s="46">
        <v>0</v>
      </c>
      <c r="S38" s="74">
        <v>0</v>
      </c>
      <c r="U38" s="73">
        <v>-690</v>
      </c>
      <c r="V38" s="74">
        <v>0</v>
      </c>
      <c r="W38">
        <v>-407</v>
      </c>
      <c r="X38">
        <v>-123</v>
      </c>
      <c r="Y38">
        <v>-50</v>
      </c>
      <c r="Z38">
        <v>0</v>
      </c>
      <c r="AA38">
        <v>-110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-452</v>
      </c>
      <c r="O39" s="46">
        <v>-143</v>
      </c>
      <c r="P39" s="46">
        <v>-84</v>
      </c>
      <c r="Q39" s="46">
        <v>-60</v>
      </c>
      <c r="R39" s="46">
        <v>0</v>
      </c>
      <c r="S39" s="74">
        <v>0</v>
      </c>
      <c r="U39" s="73">
        <v>-739</v>
      </c>
      <c r="V39" s="74">
        <v>4.83</v>
      </c>
      <c r="W39">
        <v>-452</v>
      </c>
      <c r="X39">
        <v>-143</v>
      </c>
      <c r="Y39">
        <v>-60</v>
      </c>
      <c r="Z39">
        <v>4.83</v>
      </c>
      <c r="AA39">
        <v>-84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3.09</v>
      </c>
      <c r="N40" s="73">
        <v>-466</v>
      </c>
      <c r="O40" s="46">
        <v>-148</v>
      </c>
      <c r="P40" s="46">
        <v>-12</v>
      </c>
      <c r="Q40" s="46">
        <v>-60</v>
      </c>
      <c r="R40" s="46">
        <v>0</v>
      </c>
      <c r="S40" s="74">
        <v>0</v>
      </c>
      <c r="U40" s="73">
        <v>-686</v>
      </c>
      <c r="V40" s="74">
        <v>3.09</v>
      </c>
      <c r="W40">
        <v>-466</v>
      </c>
      <c r="X40">
        <v>-148</v>
      </c>
      <c r="Y40">
        <v>-60</v>
      </c>
      <c r="Z40">
        <v>3.09</v>
      </c>
      <c r="AA40">
        <v>-12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5.89</v>
      </c>
      <c r="N41" s="73">
        <v>-462.98</v>
      </c>
      <c r="O41" s="46">
        <v>-143</v>
      </c>
      <c r="P41" s="46">
        <v>-11</v>
      </c>
      <c r="Q41" s="46">
        <v>-60</v>
      </c>
      <c r="R41" s="46">
        <v>0</v>
      </c>
      <c r="S41" s="74">
        <v>0</v>
      </c>
      <c r="U41" s="73">
        <v>-676.98</v>
      </c>
      <c r="V41" s="74">
        <v>5.89</v>
      </c>
      <c r="W41">
        <v>-462.98</v>
      </c>
      <c r="X41">
        <v>-143</v>
      </c>
      <c r="Y41">
        <v>-60</v>
      </c>
      <c r="Z41">
        <v>5.89</v>
      </c>
      <c r="AA41">
        <v>-11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1.06</v>
      </c>
      <c r="N42" s="73">
        <v>-448</v>
      </c>
      <c r="O42" s="46">
        <v>-138</v>
      </c>
      <c r="P42" s="46">
        <v>0</v>
      </c>
      <c r="Q42" s="46">
        <v>-60</v>
      </c>
      <c r="R42" s="46">
        <v>0</v>
      </c>
      <c r="S42" s="74">
        <v>0</v>
      </c>
      <c r="U42" s="73">
        <v>-646</v>
      </c>
      <c r="V42" s="74">
        <v>1.06</v>
      </c>
      <c r="W42">
        <v>-448</v>
      </c>
      <c r="X42">
        <v>-138</v>
      </c>
      <c r="Y42">
        <v>-60</v>
      </c>
      <c r="Z42">
        <v>1.06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2.3199999999999998</v>
      </c>
      <c r="N43" s="73">
        <v>-433</v>
      </c>
      <c r="O43" s="46">
        <v>-113</v>
      </c>
      <c r="P43" s="46">
        <v>0</v>
      </c>
      <c r="Q43" s="46">
        <v>-60</v>
      </c>
      <c r="R43" s="46">
        <v>0</v>
      </c>
      <c r="S43" s="74">
        <v>0</v>
      </c>
      <c r="U43" s="73">
        <v>-606</v>
      </c>
      <c r="V43" s="74">
        <v>2.3199999999999998</v>
      </c>
      <c r="W43">
        <v>-433</v>
      </c>
      <c r="X43">
        <v>-113</v>
      </c>
      <c r="Y43">
        <v>-60</v>
      </c>
      <c r="Z43">
        <v>2.3199999999999998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0.57999999999999996</v>
      </c>
      <c r="N44" s="73">
        <v>-420</v>
      </c>
      <c r="O44" s="46">
        <v>-98</v>
      </c>
      <c r="P44" s="46">
        <v>0</v>
      </c>
      <c r="Q44" s="46">
        <v>-50</v>
      </c>
      <c r="R44" s="46">
        <v>0</v>
      </c>
      <c r="S44" s="74">
        <v>0</v>
      </c>
      <c r="U44" s="73">
        <v>-568</v>
      </c>
      <c r="V44" s="74">
        <v>0.57999999999999996</v>
      </c>
      <c r="W44">
        <v>-420</v>
      </c>
      <c r="X44">
        <v>-98</v>
      </c>
      <c r="Y44">
        <v>-50</v>
      </c>
      <c r="Z44">
        <v>0.57999999999999996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-395</v>
      </c>
      <c r="O45" s="46">
        <v>-88</v>
      </c>
      <c r="P45" s="46">
        <v>0</v>
      </c>
      <c r="Q45" s="46">
        <v>-50</v>
      </c>
      <c r="R45" s="46">
        <v>0</v>
      </c>
      <c r="S45" s="74">
        <v>0</v>
      </c>
      <c r="U45" s="73">
        <v>-533</v>
      </c>
      <c r="V45" s="74">
        <v>0</v>
      </c>
      <c r="W45">
        <v>-395</v>
      </c>
      <c r="X45">
        <v>-88</v>
      </c>
      <c r="Y45">
        <v>-50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-361</v>
      </c>
      <c r="O46" s="46">
        <v>-68</v>
      </c>
      <c r="P46" s="46">
        <v>0</v>
      </c>
      <c r="Q46" s="46">
        <v>-50</v>
      </c>
      <c r="R46" s="46">
        <v>0</v>
      </c>
      <c r="S46" s="74">
        <v>0</v>
      </c>
      <c r="U46" s="73">
        <v>-479</v>
      </c>
      <c r="V46" s="74">
        <v>0</v>
      </c>
      <c r="W46">
        <v>-361</v>
      </c>
      <c r="X46">
        <v>-68</v>
      </c>
      <c r="Y46">
        <v>-50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-330</v>
      </c>
      <c r="O47" s="46">
        <v>-38</v>
      </c>
      <c r="P47" s="46">
        <v>0</v>
      </c>
      <c r="Q47" s="46">
        <v>-50</v>
      </c>
      <c r="R47" s="46">
        <v>0</v>
      </c>
      <c r="S47" s="74">
        <v>0</v>
      </c>
      <c r="U47" s="73">
        <v>-418</v>
      </c>
      <c r="V47" s="74">
        <v>0</v>
      </c>
      <c r="W47">
        <v>-330</v>
      </c>
      <c r="X47">
        <v>-38</v>
      </c>
      <c r="Y47">
        <v>-50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-294</v>
      </c>
      <c r="O48" s="46">
        <v>-23</v>
      </c>
      <c r="P48" s="46">
        <v>0</v>
      </c>
      <c r="Q48" s="46">
        <v>-50</v>
      </c>
      <c r="R48" s="46">
        <v>0</v>
      </c>
      <c r="S48" s="74">
        <v>0</v>
      </c>
      <c r="U48" s="73">
        <v>-367</v>
      </c>
      <c r="V48" s="74">
        <v>0</v>
      </c>
      <c r="W48">
        <v>-294</v>
      </c>
      <c r="X48">
        <v>-23</v>
      </c>
      <c r="Y48">
        <v>-50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-250</v>
      </c>
      <c r="O49" s="46">
        <v>-8</v>
      </c>
      <c r="P49" s="46">
        <v>0</v>
      </c>
      <c r="Q49" s="46">
        <v>-10</v>
      </c>
      <c r="R49" s="46">
        <v>0</v>
      </c>
      <c r="S49" s="74">
        <v>0</v>
      </c>
      <c r="U49" s="73">
        <v>-268</v>
      </c>
      <c r="V49" s="74">
        <v>0</v>
      </c>
      <c r="W49">
        <v>-250</v>
      </c>
      <c r="X49">
        <v>-8</v>
      </c>
      <c r="Y49">
        <v>-10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-204</v>
      </c>
      <c r="O50" s="46">
        <v>0</v>
      </c>
      <c r="P50" s="46">
        <v>0</v>
      </c>
      <c r="Q50" s="46">
        <v>-10</v>
      </c>
      <c r="R50" s="46">
        <v>0</v>
      </c>
      <c r="S50" s="74">
        <v>0</v>
      </c>
      <c r="U50" s="73">
        <v>-214</v>
      </c>
      <c r="V50" s="74">
        <v>0</v>
      </c>
      <c r="W50">
        <v>-204</v>
      </c>
      <c r="X50">
        <v>0</v>
      </c>
      <c r="Y50">
        <v>-10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-153</v>
      </c>
      <c r="O51" s="46">
        <v>0</v>
      </c>
      <c r="P51" s="46">
        <v>0</v>
      </c>
      <c r="Q51" s="46">
        <v>-10</v>
      </c>
      <c r="R51" s="46">
        <v>0</v>
      </c>
      <c r="S51" s="74">
        <v>0</v>
      </c>
      <c r="U51" s="73">
        <v>-163</v>
      </c>
      <c r="V51" s="74">
        <v>0</v>
      </c>
      <c r="W51">
        <v>-153</v>
      </c>
      <c r="X51">
        <v>0</v>
      </c>
      <c r="Y51">
        <v>-10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-41</v>
      </c>
      <c r="O52" s="46">
        <v>0</v>
      </c>
      <c r="P52" s="46">
        <v>0</v>
      </c>
      <c r="Q52" s="46">
        <v>-10</v>
      </c>
      <c r="R52" s="46">
        <v>0</v>
      </c>
      <c r="S52" s="74">
        <v>0</v>
      </c>
      <c r="U52" s="73">
        <v>-51</v>
      </c>
      <c r="V52" s="74">
        <v>0</v>
      </c>
      <c r="W52">
        <v>-41</v>
      </c>
      <c r="X52">
        <v>0</v>
      </c>
      <c r="Y52">
        <v>-10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-41</v>
      </c>
      <c r="O53" s="46">
        <v>0</v>
      </c>
      <c r="P53" s="46">
        <v>0</v>
      </c>
      <c r="Q53" s="46">
        <v>-10</v>
      </c>
      <c r="R53" s="46">
        <v>0</v>
      </c>
      <c r="S53" s="74">
        <v>0</v>
      </c>
      <c r="U53" s="73">
        <v>-51</v>
      </c>
      <c r="V53" s="74">
        <v>0</v>
      </c>
      <c r="W53">
        <v>-41</v>
      </c>
      <c r="X53">
        <v>0</v>
      </c>
      <c r="Y53">
        <v>-10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-41</v>
      </c>
      <c r="O54" s="46">
        <v>0</v>
      </c>
      <c r="P54" s="46">
        <v>0</v>
      </c>
      <c r="Q54" s="46">
        <v>-10</v>
      </c>
      <c r="R54" s="46">
        <v>0</v>
      </c>
      <c r="S54" s="74">
        <v>0</v>
      </c>
      <c r="U54" s="73">
        <v>-51</v>
      </c>
      <c r="V54" s="74">
        <v>0</v>
      </c>
      <c r="W54">
        <v>-41</v>
      </c>
      <c r="X54">
        <v>0</v>
      </c>
      <c r="Y54">
        <v>-10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39.61</v>
      </c>
      <c r="K55" s="46">
        <v>0</v>
      </c>
      <c r="L55" s="46">
        <v>0</v>
      </c>
      <c r="M55" s="74">
        <v>0</v>
      </c>
      <c r="N55" s="73">
        <v>-23</v>
      </c>
      <c r="O55" s="46">
        <v>0</v>
      </c>
      <c r="P55" s="46">
        <v>0</v>
      </c>
      <c r="Q55" s="46">
        <v>-10</v>
      </c>
      <c r="R55" s="46">
        <v>0</v>
      </c>
      <c r="S55" s="74">
        <v>0</v>
      </c>
      <c r="U55" s="73">
        <v>-33</v>
      </c>
      <c r="V55" s="74">
        <v>39.61</v>
      </c>
      <c r="W55">
        <v>-23</v>
      </c>
      <c r="X55">
        <v>0</v>
      </c>
      <c r="Y55">
        <v>-10</v>
      </c>
      <c r="Z55">
        <v>0</v>
      </c>
      <c r="AA55">
        <v>39.61</v>
      </c>
    </row>
    <row r="56" spans="7:27">
      <c r="G56" t="s">
        <v>98</v>
      </c>
      <c r="H56" s="73">
        <v>0</v>
      </c>
      <c r="I56" s="46">
        <v>0</v>
      </c>
      <c r="J56" s="46">
        <v>27.05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-10</v>
      </c>
      <c r="R56" s="46">
        <v>0</v>
      </c>
      <c r="S56" s="74">
        <v>0</v>
      </c>
      <c r="U56" s="73">
        <v>-10</v>
      </c>
      <c r="V56" s="74">
        <v>27.05</v>
      </c>
      <c r="W56">
        <v>0</v>
      </c>
      <c r="X56">
        <v>0</v>
      </c>
      <c r="Y56">
        <v>-10</v>
      </c>
      <c r="Z56">
        <v>0</v>
      </c>
      <c r="AA56">
        <v>27.05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-10</v>
      </c>
      <c r="R57" s="46">
        <v>0</v>
      </c>
      <c r="S57" s="74">
        <v>0</v>
      </c>
      <c r="U57" s="73">
        <v>-10</v>
      </c>
      <c r="V57" s="74">
        <v>0</v>
      </c>
      <c r="W57">
        <v>0</v>
      </c>
      <c r="X57">
        <v>0</v>
      </c>
      <c r="Y57">
        <v>-10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5.89</v>
      </c>
      <c r="N58" s="73">
        <v>0</v>
      </c>
      <c r="O58" s="46">
        <v>0</v>
      </c>
      <c r="P58" s="46">
        <v>0</v>
      </c>
      <c r="Q58" s="46">
        <v>-10</v>
      </c>
      <c r="R58" s="46">
        <v>0</v>
      </c>
      <c r="S58" s="74">
        <v>0</v>
      </c>
      <c r="U58" s="73">
        <v>-10</v>
      </c>
      <c r="V58" s="74">
        <v>5.89</v>
      </c>
      <c r="W58">
        <v>0</v>
      </c>
      <c r="X58">
        <v>0</v>
      </c>
      <c r="Y58">
        <v>-10</v>
      </c>
      <c r="Z58">
        <v>5.89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202.86</v>
      </c>
      <c r="K59" s="46">
        <v>0</v>
      </c>
      <c r="L59" s="46">
        <v>0</v>
      </c>
      <c r="M59" s="74">
        <v>4.7300000000000004</v>
      </c>
      <c r="N59" s="73">
        <v>0</v>
      </c>
      <c r="O59" s="46">
        <v>0</v>
      </c>
      <c r="P59" s="46">
        <v>0</v>
      </c>
      <c r="Q59" s="46">
        <v>-10</v>
      </c>
      <c r="R59" s="46">
        <v>0</v>
      </c>
      <c r="S59" s="74">
        <v>0</v>
      </c>
      <c r="U59" s="73">
        <v>-10</v>
      </c>
      <c r="V59" s="74">
        <v>207.59</v>
      </c>
      <c r="W59">
        <v>0</v>
      </c>
      <c r="X59">
        <v>0</v>
      </c>
      <c r="Y59">
        <v>-10</v>
      </c>
      <c r="Z59">
        <v>4.7300000000000004</v>
      </c>
      <c r="AA59">
        <v>202.86</v>
      </c>
    </row>
    <row r="60" spans="7:27">
      <c r="G60" t="s">
        <v>102</v>
      </c>
      <c r="H60" s="73">
        <v>0</v>
      </c>
      <c r="I60" s="46">
        <v>0</v>
      </c>
      <c r="J60" s="46">
        <v>243.43</v>
      </c>
      <c r="K60" s="46">
        <v>0</v>
      </c>
      <c r="L60" s="46">
        <v>0</v>
      </c>
      <c r="M60" s="74">
        <v>6.47</v>
      </c>
      <c r="N60" s="73">
        <v>0</v>
      </c>
      <c r="O60" s="46">
        <v>0</v>
      </c>
      <c r="P60" s="46">
        <v>0</v>
      </c>
      <c r="Q60" s="46">
        <v>-10</v>
      </c>
      <c r="R60" s="46">
        <v>0</v>
      </c>
      <c r="S60" s="74">
        <v>0</v>
      </c>
      <c r="U60" s="73">
        <v>-10</v>
      </c>
      <c r="V60" s="74">
        <v>249.9</v>
      </c>
      <c r="W60">
        <v>0</v>
      </c>
      <c r="X60">
        <v>0</v>
      </c>
      <c r="Y60">
        <v>-10</v>
      </c>
      <c r="Z60">
        <v>6.47</v>
      </c>
      <c r="AA60">
        <v>243.43</v>
      </c>
    </row>
    <row r="61" spans="7:27">
      <c r="G61" t="s">
        <v>103</v>
      </c>
      <c r="H61" s="73">
        <v>0</v>
      </c>
      <c r="I61" s="46">
        <v>0</v>
      </c>
      <c r="J61" s="46">
        <v>298.5</v>
      </c>
      <c r="K61" s="46">
        <v>0</v>
      </c>
      <c r="L61" s="46">
        <v>0</v>
      </c>
      <c r="M61" s="74">
        <v>8.2100000000000009</v>
      </c>
      <c r="N61" s="73">
        <v>0</v>
      </c>
      <c r="O61" s="46">
        <v>0</v>
      </c>
      <c r="P61" s="46">
        <v>0</v>
      </c>
      <c r="Q61" s="46">
        <v>-10</v>
      </c>
      <c r="R61" s="46">
        <v>0</v>
      </c>
      <c r="S61" s="74">
        <v>0</v>
      </c>
      <c r="U61" s="73">
        <v>-10</v>
      </c>
      <c r="V61" s="74">
        <v>306.7</v>
      </c>
      <c r="W61">
        <v>0</v>
      </c>
      <c r="X61">
        <v>0</v>
      </c>
      <c r="Y61">
        <v>-10</v>
      </c>
      <c r="Z61">
        <v>8.2100000000000009</v>
      </c>
      <c r="AA61">
        <v>298.5</v>
      </c>
    </row>
    <row r="62" spans="7:27">
      <c r="G62" t="s">
        <v>104</v>
      </c>
      <c r="H62" s="73">
        <v>41.54</v>
      </c>
      <c r="I62" s="46">
        <v>0</v>
      </c>
      <c r="J62" s="46">
        <v>234.74</v>
      </c>
      <c r="K62" s="46">
        <v>0</v>
      </c>
      <c r="L62" s="46">
        <v>0</v>
      </c>
      <c r="M62" s="74">
        <v>8.69</v>
      </c>
      <c r="N62" s="73">
        <v>0</v>
      </c>
      <c r="O62" s="46">
        <v>0</v>
      </c>
      <c r="P62" s="46">
        <v>0</v>
      </c>
      <c r="Q62" s="46">
        <v>-10</v>
      </c>
      <c r="R62" s="46">
        <v>0</v>
      </c>
      <c r="S62" s="74">
        <v>0</v>
      </c>
      <c r="U62" s="73">
        <v>-10</v>
      </c>
      <c r="V62" s="74">
        <v>284.97000000000003</v>
      </c>
      <c r="W62">
        <v>41.54</v>
      </c>
      <c r="X62">
        <v>0</v>
      </c>
      <c r="Y62">
        <v>-10</v>
      </c>
      <c r="Z62">
        <v>8.69</v>
      </c>
      <c r="AA62">
        <v>234.74</v>
      </c>
    </row>
    <row r="63" spans="7:27">
      <c r="G63" t="s">
        <v>105</v>
      </c>
      <c r="H63" s="73">
        <v>102.4</v>
      </c>
      <c r="I63" s="46">
        <v>0</v>
      </c>
      <c r="J63" s="46">
        <v>252.12</v>
      </c>
      <c r="K63" s="46">
        <v>0</v>
      </c>
      <c r="L63" s="46">
        <v>0</v>
      </c>
      <c r="M63" s="74">
        <v>6.86</v>
      </c>
      <c r="N63" s="73">
        <v>0</v>
      </c>
      <c r="O63" s="46">
        <v>0</v>
      </c>
      <c r="P63" s="46">
        <v>0</v>
      </c>
      <c r="Q63" s="46">
        <v>-10</v>
      </c>
      <c r="R63" s="46">
        <v>0</v>
      </c>
      <c r="S63" s="74">
        <v>0</v>
      </c>
      <c r="U63" s="73">
        <v>-10</v>
      </c>
      <c r="V63" s="74">
        <v>361.38</v>
      </c>
      <c r="W63">
        <v>102.4</v>
      </c>
      <c r="X63">
        <v>0</v>
      </c>
      <c r="Y63">
        <v>-10</v>
      </c>
      <c r="Z63">
        <v>6.86</v>
      </c>
      <c r="AA63">
        <v>252.12</v>
      </c>
    </row>
    <row r="64" spans="7:27">
      <c r="G64" t="s">
        <v>106</v>
      </c>
      <c r="H64" s="73">
        <v>147.80000000000001</v>
      </c>
      <c r="I64" s="46">
        <v>0</v>
      </c>
      <c r="J64" s="46">
        <v>281.11</v>
      </c>
      <c r="K64" s="46">
        <v>0</v>
      </c>
      <c r="L64" s="46">
        <v>0</v>
      </c>
      <c r="M64" s="74">
        <v>7.05</v>
      </c>
      <c r="N64" s="73">
        <v>0</v>
      </c>
      <c r="O64" s="46">
        <v>0</v>
      </c>
      <c r="P64" s="46">
        <v>0</v>
      </c>
      <c r="Q64" s="46">
        <v>-10</v>
      </c>
      <c r="R64" s="46">
        <v>0</v>
      </c>
      <c r="S64" s="74">
        <v>0</v>
      </c>
      <c r="U64" s="73">
        <v>-10</v>
      </c>
      <c r="V64" s="74">
        <v>435.96</v>
      </c>
      <c r="W64">
        <v>147.80000000000001</v>
      </c>
      <c r="X64">
        <v>0</v>
      </c>
      <c r="Y64">
        <v>-10</v>
      </c>
      <c r="Z64">
        <v>7.05</v>
      </c>
      <c r="AA64">
        <v>281.11</v>
      </c>
    </row>
    <row r="65" spans="7:27">
      <c r="G65" t="s">
        <v>107</v>
      </c>
      <c r="H65" s="73">
        <v>178.71</v>
      </c>
      <c r="I65" s="46">
        <v>0</v>
      </c>
      <c r="J65" s="46">
        <v>294.63</v>
      </c>
      <c r="K65" s="46">
        <v>0</v>
      </c>
      <c r="L65" s="46">
        <v>0</v>
      </c>
      <c r="M65" s="74">
        <v>10.14</v>
      </c>
      <c r="N65" s="73">
        <v>0</v>
      </c>
      <c r="O65" s="46">
        <v>0</v>
      </c>
      <c r="P65" s="46">
        <v>0</v>
      </c>
      <c r="Q65" s="46">
        <v>-10</v>
      </c>
      <c r="R65" s="46">
        <v>0</v>
      </c>
      <c r="S65" s="74">
        <v>0</v>
      </c>
      <c r="U65" s="73">
        <v>-10</v>
      </c>
      <c r="V65" s="74">
        <v>483.48</v>
      </c>
      <c r="W65">
        <v>178.71</v>
      </c>
      <c r="X65">
        <v>0</v>
      </c>
      <c r="Y65">
        <v>-10</v>
      </c>
      <c r="Z65">
        <v>10.14</v>
      </c>
      <c r="AA65">
        <v>294.63</v>
      </c>
    </row>
    <row r="66" spans="7:27">
      <c r="G66" t="s">
        <v>108</v>
      </c>
      <c r="H66" s="73">
        <v>179.68</v>
      </c>
      <c r="I66" s="46">
        <v>0</v>
      </c>
      <c r="J66" s="46">
        <v>296.55</v>
      </c>
      <c r="K66" s="46">
        <v>0</v>
      </c>
      <c r="L66" s="46">
        <v>0</v>
      </c>
      <c r="M66" s="74">
        <v>7.24</v>
      </c>
      <c r="N66" s="73">
        <v>0</v>
      </c>
      <c r="O66" s="46">
        <v>0</v>
      </c>
      <c r="P66" s="46">
        <v>0</v>
      </c>
      <c r="Q66" s="46">
        <v>-10</v>
      </c>
      <c r="R66" s="46">
        <v>0</v>
      </c>
      <c r="S66" s="74">
        <v>0</v>
      </c>
      <c r="U66" s="73">
        <v>-10</v>
      </c>
      <c r="V66" s="74">
        <v>483.47</v>
      </c>
      <c r="W66">
        <v>179.68</v>
      </c>
      <c r="X66">
        <v>0</v>
      </c>
      <c r="Y66">
        <v>-10</v>
      </c>
      <c r="Z66">
        <v>7.24</v>
      </c>
      <c r="AA66">
        <v>296.55</v>
      </c>
    </row>
    <row r="67" spans="7:27">
      <c r="G67" t="s">
        <v>109</v>
      </c>
      <c r="H67" s="73">
        <v>191.27</v>
      </c>
      <c r="I67" s="46">
        <v>0</v>
      </c>
      <c r="J67" s="46">
        <v>285.94</v>
      </c>
      <c r="K67" s="46">
        <v>0</v>
      </c>
      <c r="L67" s="46">
        <v>0</v>
      </c>
      <c r="M67" s="74">
        <v>6.47</v>
      </c>
      <c r="N67" s="73">
        <v>0</v>
      </c>
      <c r="O67" s="46">
        <v>0</v>
      </c>
      <c r="P67" s="46">
        <v>0</v>
      </c>
      <c r="Q67" s="46">
        <v>-10</v>
      </c>
      <c r="R67" s="46">
        <v>0</v>
      </c>
      <c r="S67" s="74">
        <v>0</v>
      </c>
      <c r="U67" s="73">
        <v>-10</v>
      </c>
      <c r="V67" s="74">
        <v>483.68</v>
      </c>
      <c r="W67">
        <v>191.27</v>
      </c>
      <c r="X67">
        <v>0</v>
      </c>
      <c r="Y67">
        <v>-10</v>
      </c>
      <c r="Z67">
        <v>6.47</v>
      </c>
      <c r="AA67">
        <v>285.94</v>
      </c>
    </row>
    <row r="68" spans="7:27">
      <c r="G68" t="s">
        <v>110</v>
      </c>
      <c r="H68" s="73">
        <v>206.72</v>
      </c>
      <c r="I68" s="46">
        <v>0</v>
      </c>
      <c r="J68" s="46">
        <v>277.25</v>
      </c>
      <c r="K68" s="46">
        <v>0</v>
      </c>
      <c r="L68" s="46">
        <v>0</v>
      </c>
      <c r="M68" s="74">
        <v>3.93</v>
      </c>
      <c r="N68" s="73">
        <v>0</v>
      </c>
      <c r="O68" s="46">
        <v>0</v>
      </c>
      <c r="P68" s="46">
        <v>0</v>
      </c>
      <c r="Q68" s="46">
        <v>-10</v>
      </c>
      <c r="R68" s="46">
        <v>0</v>
      </c>
      <c r="S68" s="74">
        <v>0</v>
      </c>
      <c r="U68" s="73">
        <v>-10</v>
      </c>
      <c r="V68" s="74">
        <v>487.9</v>
      </c>
      <c r="W68">
        <v>206.72</v>
      </c>
      <c r="X68">
        <v>0</v>
      </c>
      <c r="Y68">
        <v>-10</v>
      </c>
      <c r="Z68">
        <v>3.93</v>
      </c>
      <c r="AA68">
        <v>277.25</v>
      </c>
    </row>
    <row r="69" spans="7:27">
      <c r="G69" t="s">
        <v>111</v>
      </c>
      <c r="H69" s="73">
        <v>206.72</v>
      </c>
      <c r="I69" s="46">
        <v>0</v>
      </c>
      <c r="J69" s="46">
        <v>251.41</v>
      </c>
      <c r="K69" s="46">
        <v>0</v>
      </c>
      <c r="L69" s="46">
        <v>0</v>
      </c>
      <c r="M69" s="74">
        <v>2.5099999999999998</v>
      </c>
      <c r="N69" s="73">
        <v>0</v>
      </c>
      <c r="O69" s="46">
        <v>0</v>
      </c>
      <c r="P69" s="46">
        <v>0</v>
      </c>
      <c r="Q69" s="46">
        <v>-10</v>
      </c>
      <c r="R69" s="46">
        <v>0</v>
      </c>
      <c r="S69" s="74">
        <v>0</v>
      </c>
      <c r="U69" s="73">
        <v>-10</v>
      </c>
      <c r="V69" s="74">
        <v>460.64</v>
      </c>
      <c r="W69">
        <v>206.72</v>
      </c>
      <c r="X69">
        <v>0</v>
      </c>
      <c r="Y69">
        <v>-10</v>
      </c>
      <c r="Z69">
        <v>2.5099999999999998</v>
      </c>
      <c r="AA69">
        <v>251.41</v>
      </c>
    </row>
    <row r="70" spans="7:27">
      <c r="G70" t="s">
        <v>112</v>
      </c>
      <c r="H70" s="73">
        <v>183.54</v>
      </c>
      <c r="I70" s="46">
        <v>0</v>
      </c>
      <c r="J70" s="46">
        <v>241.5</v>
      </c>
      <c r="K70" s="46">
        <v>0</v>
      </c>
      <c r="L70" s="46">
        <v>0</v>
      </c>
      <c r="M70" s="74">
        <v>5.31</v>
      </c>
      <c r="N70" s="73">
        <v>0</v>
      </c>
      <c r="O70" s="46">
        <v>0</v>
      </c>
      <c r="P70" s="46">
        <v>0</v>
      </c>
      <c r="Q70" s="46">
        <v>-10</v>
      </c>
      <c r="R70" s="46">
        <v>0</v>
      </c>
      <c r="S70" s="74">
        <v>0</v>
      </c>
      <c r="U70" s="73">
        <v>-10</v>
      </c>
      <c r="V70" s="74">
        <v>430.35</v>
      </c>
      <c r="W70">
        <v>183.54</v>
      </c>
      <c r="X70">
        <v>0</v>
      </c>
      <c r="Y70">
        <v>-10</v>
      </c>
      <c r="Z70">
        <v>5.31</v>
      </c>
      <c r="AA70">
        <v>241.5</v>
      </c>
    </row>
    <row r="71" spans="7:27">
      <c r="G71" t="s">
        <v>113</v>
      </c>
      <c r="H71" s="73">
        <v>169.05</v>
      </c>
      <c r="I71" s="46">
        <v>0</v>
      </c>
      <c r="J71" s="46">
        <v>210.59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-10</v>
      </c>
      <c r="R71" s="46">
        <v>0</v>
      </c>
      <c r="S71" s="74">
        <v>0</v>
      </c>
      <c r="U71" s="73">
        <v>-10</v>
      </c>
      <c r="V71" s="74">
        <v>379.64</v>
      </c>
      <c r="W71">
        <v>169.05</v>
      </c>
      <c r="X71">
        <v>0</v>
      </c>
      <c r="Y71">
        <v>-10</v>
      </c>
      <c r="Z71">
        <v>0</v>
      </c>
      <c r="AA71">
        <v>210.59</v>
      </c>
    </row>
    <row r="72" spans="7:27">
      <c r="G72" t="s">
        <v>114</v>
      </c>
      <c r="H72" s="73">
        <v>141.04</v>
      </c>
      <c r="I72" s="46">
        <v>0</v>
      </c>
      <c r="J72" s="46">
        <v>188.37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-10</v>
      </c>
      <c r="R72" s="46">
        <v>0</v>
      </c>
      <c r="S72" s="74">
        <v>0</v>
      </c>
      <c r="U72" s="73">
        <v>-10</v>
      </c>
      <c r="V72" s="74">
        <v>329.41</v>
      </c>
      <c r="W72">
        <v>141.04</v>
      </c>
      <c r="X72">
        <v>0</v>
      </c>
      <c r="Y72">
        <v>-10</v>
      </c>
      <c r="Z72">
        <v>0</v>
      </c>
      <c r="AA72">
        <v>188.37</v>
      </c>
    </row>
    <row r="73" spans="7:27">
      <c r="G73" t="s">
        <v>115</v>
      </c>
      <c r="H73" s="73">
        <v>110.12</v>
      </c>
      <c r="I73" s="46">
        <v>0</v>
      </c>
      <c r="J73" s="46">
        <v>148.77000000000001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-23</v>
      </c>
      <c r="R73" s="46">
        <v>0</v>
      </c>
      <c r="S73" s="74">
        <v>0</v>
      </c>
      <c r="U73" s="73">
        <v>-23</v>
      </c>
      <c r="V73" s="74">
        <v>258.89</v>
      </c>
      <c r="W73">
        <v>110.12</v>
      </c>
      <c r="X73">
        <v>0</v>
      </c>
      <c r="Y73">
        <v>-23</v>
      </c>
      <c r="Z73">
        <v>0</v>
      </c>
      <c r="AA73">
        <v>148.77000000000001</v>
      </c>
    </row>
    <row r="74" spans="7:27">
      <c r="G74" t="s">
        <v>116</v>
      </c>
      <c r="H74" s="73">
        <v>81.14</v>
      </c>
      <c r="I74" s="46">
        <v>0</v>
      </c>
      <c r="J74" s="46">
        <v>111.09</v>
      </c>
      <c r="K74" s="46">
        <v>0</v>
      </c>
      <c r="L74" s="46">
        <v>0</v>
      </c>
      <c r="M74" s="74">
        <v>0.1</v>
      </c>
      <c r="N74" s="73">
        <v>0</v>
      </c>
      <c r="O74" s="46">
        <v>0</v>
      </c>
      <c r="P74" s="46">
        <v>0</v>
      </c>
      <c r="Q74" s="46">
        <v>-25</v>
      </c>
      <c r="R74" s="46">
        <v>0</v>
      </c>
      <c r="S74" s="74">
        <v>0</v>
      </c>
      <c r="U74" s="73">
        <v>-25</v>
      </c>
      <c r="V74" s="74">
        <v>192.33</v>
      </c>
      <c r="W74">
        <v>81.14</v>
      </c>
      <c r="X74">
        <v>0</v>
      </c>
      <c r="Y74">
        <v>-25</v>
      </c>
      <c r="Z74">
        <v>0.1</v>
      </c>
      <c r="AA74">
        <v>111.09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-37</v>
      </c>
      <c r="R75" s="46">
        <v>0</v>
      </c>
      <c r="S75" s="74">
        <v>0</v>
      </c>
      <c r="U75" s="73">
        <v>-37</v>
      </c>
      <c r="V75" s="74">
        <v>0</v>
      </c>
      <c r="W75">
        <v>0</v>
      </c>
      <c r="X75">
        <v>0</v>
      </c>
      <c r="Y75">
        <v>-37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-41</v>
      </c>
      <c r="R76" s="46">
        <v>0</v>
      </c>
      <c r="S76" s="74">
        <v>0</v>
      </c>
      <c r="U76" s="73">
        <v>-41</v>
      </c>
      <c r="V76" s="74">
        <v>0</v>
      </c>
      <c r="W76">
        <v>0</v>
      </c>
      <c r="X76">
        <v>0</v>
      </c>
      <c r="Y76">
        <v>-41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-46</v>
      </c>
      <c r="R77" s="46">
        <v>0</v>
      </c>
      <c r="S77" s="74">
        <v>0</v>
      </c>
      <c r="U77" s="73">
        <v>-46</v>
      </c>
      <c r="V77" s="74">
        <v>0</v>
      </c>
      <c r="W77">
        <v>0</v>
      </c>
      <c r="X77">
        <v>0</v>
      </c>
      <c r="Y77">
        <v>-46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1.26</v>
      </c>
      <c r="N78" s="73">
        <v>0</v>
      </c>
      <c r="O78" s="46">
        <v>0</v>
      </c>
      <c r="P78" s="46">
        <v>0</v>
      </c>
      <c r="Q78" s="46">
        <v>-50</v>
      </c>
      <c r="R78" s="46">
        <v>0</v>
      </c>
      <c r="S78" s="74">
        <v>0</v>
      </c>
      <c r="U78" s="73">
        <v>-50</v>
      </c>
      <c r="V78" s="74">
        <v>1.26</v>
      </c>
      <c r="W78">
        <v>0</v>
      </c>
      <c r="X78">
        <v>0</v>
      </c>
      <c r="Y78">
        <v>-50</v>
      </c>
      <c r="Z78">
        <v>1.26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6.09</v>
      </c>
      <c r="N79" s="73">
        <v>0</v>
      </c>
      <c r="O79" s="46">
        <v>0</v>
      </c>
      <c r="P79" s="46">
        <v>-242</v>
      </c>
      <c r="Q79" s="46">
        <v>-48</v>
      </c>
      <c r="R79" s="46">
        <v>0</v>
      </c>
      <c r="S79" s="74">
        <v>0</v>
      </c>
      <c r="U79" s="73">
        <v>-290</v>
      </c>
      <c r="V79" s="74">
        <v>6.09</v>
      </c>
      <c r="W79">
        <v>0</v>
      </c>
      <c r="X79">
        <v>0</v>
      </c>
      <c r="Y79">
        <v>-48</v>
      </c>
      <c r="Z79">
        <v>6.09</v>
      </c>
      <c r="AA79">
        <v>-242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4.17</v>
      </c>
      <c r="N80" s="73">
        <v>0</v>
      </c>
      <c r="O80" s="46">
        <v>0</v>
      </c>
      <c r="P80" s="46">
        <v>-254</v>
      </c>
      <c r="Q80" s="46">
        <v>-46</v>
      </c>
      <c r="R80" s="46">
        <v>0</v>
      </c>
      <c r="S80" s="74">
        <v>0</v>
      </c>
      <c r="U80" s="73">
        <v>-300</v>
      </c>
      <c r="V80" s="74">
        <v>4.17</v>
      </c>
      <c r="W80">
        <v>0</v>
      </c>
      <c r="X80">
        <v>0</v>
      </c>
      <c r="Y80">
        <v>-46</v>
      </c>
      <c r="Z80">
        <v>4.17</v>
      </c>
      <c r="AA80">
        <v>-254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3.34</v>
      </c>
      <c r="N81" s="73">
        <v>0</v>
      </c>
      <c r="O81" s="46">
        <v>0</v>
      </c>
      <c r="P81" s="46">
        <v>-248</v>
      </c>
      <c r="Q81" s="46">
        <v>-48</v>
      </c>
      <c r="R81" s="46">
        <v>0</v>
      </c>
      <c r="S81" s="74">
        <v>0</v>
      </c>
      <c r="U81" s="73">
        <v>-296</v>
      </c>
      <c r="V81" s="74">
        <v>3.34</v>
      </c>
      <c r="W81">
        <v>0</v>
      </c>
      <c r="X81">
        <v>0</v>
      </c>
      <c r="Y81">
        <v>-48</v>
      </c>
      <c r="Z81">
        <v>3.34</v>
      </c>
      <c r="AA81">
        <v>-248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1.83</v>
      </c>
      <c r="N82" s="73">
        <v>0</v>
      </c>
      <c r="O82" s="46">
        <v>0</v>
      </c>
      <c r="P82" s="46">
        <v>-214</v>
      </c>
      <c r="Q82" s="46">
        <v>-52</v>
      </c>
      <c r="R82" s="46">
        <v>0</v>
      </c>
      <c r="S82" s="74">
        <v>0</v>
      </c>
      <c r="U82" s="73">
        <v>-266</v>
      </c>
      <c r="V82" s="74">
        <v>1.83</v>
      </c>
      <c r="W82">
        <v>0</v>
      </c>
      <c r="X82">
        <v>0</v>
      </c>
      <c r="Y82">
        <v>-52</v>
      </c>
      <c r="Z82">
        <v>1.83</v>
      </c>
      <c r="AA82">
        <v>-214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0.9</v>
      </c>
      <c r="N83" s="73">
        <v>0</v>
      </c>
      <c r="O83" s="46">
        <v>0</v>
      </c>
      <c r="P83" s="46">
        <v>-229</v>
      </c>
      <c r="Q83" s="46">
        <v>-55</v>
      </c>
      <c r="R83" s="46">
        <v>0</v>
      </c>
      <c r="S83" s="74">
        <v>0</v>
      </c>
      <c r="U83" s="73">
        <v>-284</v>
      </c>
      <c r="V83" s="74">
        <v>0.9</v>
      </c>
      <c r="W83">
        <v>0</v>
      </c>
      <c r="X83">
        <v>0</v>
      </c>
      <c r="Y83">
        <v>-55</v>
      </c>
      <c r="Z83">
        <v>0.9</v>
      </c>
      <c r="AA83">
        <v>-229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0.86</v>
      </c>
      <c r="N84" s="73">
        <v>0</v>
      </c>
      <c r="O84" s="46">
        <v>0</v>
      </c>
      <c r="P84" s="46">
        <v>-215</v>
      </c>
      <c r="Q84" s="46">
        <v>-58</v>
      </c>
      <c r="R84" s="46">
        <v>0</v>
      </c>
      <c r="S84" s="74">
        <v>0</v>
      </c>
      <c r="U84" s="73">
        <v>-273</v>
      </c>
      <c r="V84" s="74">
        <v>0.86</v>
      </c>
      <c r="W84">
        <v>0</v>
      </c>
      <c r="X84">
        <v>0</v>
      </c>
      <c r="Y84">
        <v>-58</v>
      </c>
      <c r="Z84">
        <v>0.86</v>
      </c>
      <c r="AA84">
        <v>-215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0.61</v>
      </c>
      <c r="N85" s="73">
        <v>0</v>
      </c>
      <c r="O85" s="46">
        <v>0</v>
      </c>
      <c r="P85" s="46">
        <v>-208</v>
      </c>
      <c r="Q85" s="46">
        <v>-62</v>
      </c>
      <c r="R85" s="46">
        <v>0</v>
      </c>
      <c r="S85" s="74">
        <v>0</v>
      </c>
      <c r="U85" s="73">
        <v>-270</v>
      </c>
      <c r="V85" s="74">
        <v>0.61</v>
      </c>
      <c r="W85">
        <v>0</v>
      </c>
      <c r="X85">
        <v>0</v>
      </c>
      <c r="Y85">
        <v>-62</v>
      </c>
      <c r="Z85">
        <v>0.61</v>
      </c>
      <c r="AA85">
        <v>-208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0.39</v>
      </c>
      <c r="N86" s="73">
        <v>0</v>
      </c>
      <c r="O86" s="46">
        <v>0</v>
      </c>
      <c r="P86" s="46">
        <v>-145</v>
      </c>
      <c r="Q86" s="46">
        <v>-61</v>
      </c>
      <c r="R86" s="46">
        <v>0</v>
      </c>
      <c r="S86" s="74">
        <v>0</v>
      </c>
      <c r="U86" s="73">
        <v>-206</v>
      </c>
      <c r="V86" s="74">
        <v>0.39</v>
      </c>
      <c r="W86">
        <v>0</v>
      </c>
      <c r="X86">
        <v>0</v>
      </c>
      <c r="Y86">
        <v>-61</v>
      </c>
      <c r="Z86">
        <v>0.39</v>
      </c>
      <c r="AA86">
        <v>-145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0.26</v>
      </c>
      <c r="N87" s="73">
        <v>0</v>
      </c>
      <c r="O87" s="46">
        <v>0</v>
      </c>
      <c r="P87" s="46">
        <v>-119</v>
      </c>
      <c r="Q87" s="46">
        <v>-70</v>
      </c>
      <c r="R87" s="46">
        <v>0</v>
      </c>
      <c r="S87" s="74">
        <v>0</v>
      </c>
      <c r="U87" s="73">
        <v>-189</v>
      </c>
      <c r="V87" s="74">
        <v>0.26</v>
      </c>
      <c r="W87">
        <v>0</v>
      </c>
      <c r="X87">
        <v>0</v>
      </c>
      <c r="Y87">
        <v>-70</v>
      </c>
      <c r="Z87">
        <v>0.26</v>
      </c>
      <c r="AA87">
        <v>-119</v>
      </c>
    </row>
    <row r="88" spans="7:27">
      <c r="G88" t="s">
        <v>130</v>
      </c>
      <c r="H88" s="73">
        <v>0</v>
      </c>
      <c r="I88" s="46">
        <v>2.2400000000000002</v>
      </c>
      <c r="J88" s="46">
        <v>0</v>
      </c>
      <c r="K88" s="46">
        <v>0</v>
      </c>
      <c r="L88" s="46">
        <v>0</v>
      </c>
      <c r="M88" s="74">
        <v>0.2</v>
      </c>
      <c r="N88" s="73">
        <v>0</v>
      </c>
      <c r="O88" s="46">
        <v>0</v>
      </c>
      <c r="P88" s="46">
        <v>-30</v>
      </c>
      <c r="Q88" s="46">
        <v>-73</v>
      </c>
      <c r="R88" s="46">
        <v>0</v>
      </c>
      <c r="S88" s="74">
        <v>0</v>
      </c>
      <c r="U88" s="73">
        <v>-103</v>
      </c>
      <c r="V88" s="74">
        <v>2.44</v>
      </c>
      <c r="W88">
        <v>0</v>
      </c>
      <c r="X88">
        <v>2.2400000000000002</v>
      </c>
      <c r="Y88">
        <v>-73</v>
      </c>
      <c r="Z88">
        <v>0.2</v>
      </c>
      <c r="AA88">
        <v>-30</v>
      </c>
    </row>
    <row r="89" spans="7:27">
      <c r="G89" t="s">
        <v>131</v>
      </c>
      <c r="H89" s="73">
        <v>0</v>
      </c>
      <c r="I89" s="46">
        <v>5.87</v>
      </c>
      <c r="J89" s="46">
        <v>0</v>
      </c>
      <c r="K89" s="46">
        <v>0</v>
      </c>
      <c r="L89" s="46">
        <v>0</v>
      </c>
      <c r="M89" s="74">
        <v>0.14000000000000001</v>
      </c>
      <c r="N89" s="73">
        <v>0</v>
      </c>
      <c r="O89" s="46">
        <v>0</v>
      </c>
      <c r="P89" s="46">
        <v>-30</v>
      </c>
      <c r="Q89" s="46">
        <v>-74</v>
      </c>
      <c r="R89" s="46">
        <v>0</v>
      </c>
      <c r="S89" s="74">
        <v>0</v>
      </c>
      <c r="U89" s="73">
        <v>-104</v>
      </c>
      <c r="V89" s="74">
        <v>6.01</v>
      </c>
      <c r="W89">
        <v>0</v>
      </c>
      <c r="X89">
        <v>5.87</v>
      </c>
      <c r="Y89">
        <v>-74</v>
      </c>
      <c r="Z89">
        <v>0.14000000000000001</v>
      </c>
      <c r="AA89">
        <v>-30</v>
      </c>
    </row>
    <row r="90" spans="7:27">
      <c r="G90" t="s">
        <v>132</v>
      </c>
      <c r="H90" s="73">
        <v>0</v>
      </c>
      <c r="I90" s="46">
        <v>8.67</v>
      </c>
      <c r="J90" s="46">
        <v>0</v>
      </c>
      <c r="K90" s="46">
        <v>0</v>
      </c>
      <c r="L90" s="46">
        <v>0</v>
      </c>
      <c r="M90" s="74">
        <v>0.1</v>
      </c>
      <c r="N90" s="73">
        <v>0</v>
      </c>
      <c r="O90" s="46">
        <v>0</v>
      </c>
      <c r="P90" s="46">
        <v>-17</v>
      </c>
      <c r="Q90" s="46">
        <v>-72</v>
      </c>
      <c r="R90" s="46">
        <v>0</v>
      </c>
      <c r="S90" s="74">
        <v>0</v>
      </c>
      <c r="U90" s="73">
        <v>-89</v>
      </c>
      <c r="V90" s="74">
        <v>8.77</v>
      </c>
      <c r="W90">
        <v>0</v>
      </c>
      <c r="X90">
        <v>8.67</v>
      </c>
      <c r="Y90">
        <v>-72</v>
      </c>
      <c r="Z90">
        <v>0.1</v>
      </c>
      <c r="AA90">
        <v>-17</v>
      </c>
    </row>
    <row r="91" spans="7:27">
      <c r="G91" t="s">
        <v>133</v>
      </c>
      <c r="H91" s="73">
        <v>0</v>
      </c>
      <c r="I91" s="46">
        <v>10.82</v>
      </c>
      <c r="J91" s="46">
        <v>0.74</v>
      </c>
      <c r="K91" s="46">
        <v>0</v>
      </c>
      <c r="L91" s="46">
        <v>0</v>
      </c>
      <c r="M91" s="74">
        <v>0.13</v>
      </c>
      <c r="N91" s="73">
        <v>0</v>
      </c>
      <c r="O91" s="46">
        <v>0</v>
      </c>
      <c r="P91" s="46">
        <v>0</v>
      </c>
      <c r="Q91" s="46">
        <v>-72</v>
      </c>
      <c r="R91" s="46">
        <v>0</v>
      </c>
      <c r="S91" s="74">
        <v>0</v>
      </c>
      <c r="U91" s="73">
        <v>-72</v>
      </c>
      <c r="V91" s="74">
        <v>11.69</v>
      </c>
      <c r="W91">
        <v>0</v>
      </c>
      <c r="X91">
        <v>10.82</v>
      </c>
      <c r="Y91">
        <v>-72</v>
      </c>
      <c r="Z91">
        <v>0.13</v>
      </c>
      <c r="AA91">
        <v>0.74</v>
      </c>
    </row>
    <row r="92" spans="7:27">
      <c r="G92" t="s">
        <v>134</v>
      </c>
      <c r="H92" s="73">
        <v>0</v>
      </c>
      <c r="I92" s="46">
        <v>7.06</v>
      </c>
      <c r="J92" s="46">
        <v>0.7</v>
      </c>
      <c r="K92" s="46">
        <v>0</v>
      </c>
      <c r="L92" s="46">
        <v>0</v>
      </c>
      <c r="M92" s="74">
        <v>0.05</v>
      </c>
      <c r="N92" s="73">
        <v>0</v>
      </c>
      <c r="O92" s="46">
        <v>0</v>
      </c>
      <c r="P92" s="46">
        <v>0</v>
      </c>
      <c r="Q92" s="46">
        <v>-78</v>
      </c>
      <c r="R92" s="46">
        <v>0</v>
      </c>
      <c r="S92" s="74">
        <v>0</v>
      </c>
      <c r="U92" s="73">
        <v>-78</v>
      </c>
      <c r="V92" s="74">
        <v>7.81</v>
      </c>
      <c r="W92">
        <v>0</v>
      </c>
      <c r="X92">
        <v>7.06</v>
      </c>
      <c r="Y92">
        <v>-78</v>
      </c>
      <c r="Z92">
        <v>0.05</v>
      </c>
      <c r="AA92">
        <v>0.7</v>
      </c>
    </row>
    <row r="93" spans="7:27">
      <c r="G93" t="s">
        <v>135</v>
      </c>
      <c r="H93" s="73">
        <v>0</v>
      </c>
      <c r="I93" s="46">
        <v>0</v>
      </c>
      <c r="J93" s="46">
        <v>1.38</v>
      </c>
      <c r="K93" s="46">
        <v>0</v>
      </c>
      <c r="L93" s="46">
        <v>0</v>
      </c>
      <c r="M93" s="74">
        <v>0.02</v>
      </c>
      <c r="N93" s="73">
        <v>0</v>
      </c>
      <c r="O93" s="46">
        <v>0</v>
      </c>
      <c r="P93" s="46">
        <v>0</v>
      </c>
      <c r="Q93" s="46">
        <v>-75</v>
      </c>
      <c r="R93" s="46">
        <v>0</v>
      </c>
      <c r="S93" s="74">
        <v>0</v>
      </c>
      <c r="U93" s="73">
        <v>-75</v>
      </c>
      <c r="V93" s="74">
        <v>1.4</v>
      </c>
      <c r="W93">
        <v>0</v>
      </c>
      <c r="X93">
        <v>0</v>
      </c>
      <c r="Y93">
        <v>-75</v>
      </c>
      <c r="Z93">
        <v>0.02</v>
      </c>
      <c r="AA93">
        <v>1.38</v>
      </c>
    </row>
    <row r="94" spans="7:27">
      <c r="G94" t="s">
        <v>136</v>
      </c>
      <c r="H94" s="73">
        <v>0</v>
      </c>
      <c r="I94" s="46">
        <v>0</v>
      </c>
      <c r="J94" s="46">
        <v>1.03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-70</v>
      </c>
      <c r="R94" s="46">
        <v>0</v>
      </c>
      <c r="S94" s="74">
        <v>0</v>
      </c>
      <c r="U94" s="73">
        <v>-70</v>
      </c>
      <c r="V94" s="74">
        <v>1.04</v>
      </c>
      <c r="W94">
        <v>0</v>
      </c>
      <c r="X94">
        <v>0</v>
      </c>
      <c r="Y94">
        <v>-70</v>
      </c>
      <c r="Z94">
        <v>0.01</v>
      </c>
      <c r="AA94">
        <v>1.03</v>
      </c>
    </row>
    <row r="95" spans="7:27">
      <c r="G95" t="s">
        <v>137</v>
      </c>
      <c r="H95" s="73">
        <v>0</v>
      </c>
      <c r="I95" s="46">
        <v>0.04</v>
      </c>
      <c r="J95" s="46">
        <v>0.38</v>
      </c>
      <c r="K95" s="46">
        <v>0</v>
      </c>
      <c r="L95" s="46">
        <v>0</v>
      </c>
      <c r="M95" s="74">
        <v>0.01</v>
      </c>
      <c r="N95" s="73">
        <v>0</v>
      </c>
      <c r="O95" s="46">
        <v>0</v>
      </c>
      <c r="P95" s="46">
        <v>0</v>
      </c>
      <c r="Q95" s="46">
        <v>-71</v>
      </c>
      <c r="R95" s="46">
        <v>0</v>
      </c>
      <c r="S95" s="74">
        <v>0</v>
      </c>
      <c r="U95" s="73">
        <v>-71</v>
      </c>
      <c r="V95" s="74">
        <v>0.43</v>
      </c>
      <c r="W95">
        <v>0</v>
      </c>
      <c r="X95">
        <v>0.04</v>
      </c>
      <c r="Y95">
        <v>-71</v>
      </c>
      <c r="Z95">
        <v>0.01</v>
      </c>
      <c r="AA95">
        <v>0.38</v>
      </c>
    </row>
    <row r="96" spans="7:27">
      <c r="G96" t="s">
        <v>138</v>
      </c>
      <c r="H96" s="73">
        <v>0</v>
      </c>
      <c r="I96" s="46">
        <v>0.09</v>
      </c>
      <c r="J96" s="46">
        <v>0.56999999999999995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-73</v>
      </c>
      <c r="R96" s="46">
        <v>0</v>
      </c>
      <c r="S96" s="74">
        <v>0</v>
      </c>
      <c r="U96" s="73">
        <v>-73</v>
      </c>
      <c r="V96" s="74">
        <v>0.67</v>
      </c>
      <c r="W96">
        <v>0</v>
      </c>
      <c r="X96">
        <v>0.09</v>
      </c>
      <c r="Y96">
        <v>-73</v>
      </c>
      <c r="Z96">
        <v>0.01</v>
      </c>
      <c r="AA96">
        <v>0.56999999999999995</v>
      </c>
    </row>
    <row r="97" spans="1:83">
      <c r="G97" t="s">
        <v>139</v>
      </c>
      <c r="H97" s="73">
        <v>0</v>
      </c>
      <c r="I97" s="46">
        <v>7.0000000000000007E-2</v>
      </c>
      <c r="J97" s="46">
        <v>0.36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-73</v>
      </c>
      <c r="R97" s="46">
        <v>0</v>
      </c>
      <c r="S97" s="74">
        <v>0</v>
      </c>
      <c r="U97" s="73">
        <v>-73</v>
      </c>
      <c r="V97" s="74">
        <v>0.43</v>
      </c>
      <c r="W97">
        <v>0</v>
      </c>
      <c r="X97">
        <v>7.0000000000000007E-2</v>
      </c>
      <c r="Y97">
        <v>-73</v>
      </c>
      <c r="Z97">
        <v>0</v>
      </c>
      <c r="AA97">
        <v>0.36</v>
      </c>
    </row>
    <row r="98" spans="1:83">
      <c r="G98" t="s">
        <v>140</v>
      </c>
      <c r="H98" s="73">
        <v>0</v>
      </c>
      <c r="I98" s="46">
        <v>0.04</v>
      </c>
      <c r="J98" s="46">
        <v>0.17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-75</v>
      </c>
      <c r="R98" s="46">
        <v>0</v>
      </c>
      <c r="S98" s="74">
        <v>0</v>
      </c>
      <c r="U98" s="73">
        <v>-75</v>
      </c>
      <c r="V98" s="74">
        <v>0.21</v>
      </c>
      <c r="W98">
        <v>0</v>
      </c>
      <c r="X98">
        <v>0.04</v>
      </c>
      <c r="Y98">
        <v>-75</v>
      </c>
      <c r="Z98">
        <v>0</v>
      </c>
      <c r="AA98">
        <v>0.17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0.91251749999999976</v>
      </c>
      <c r="I99" s="69">
        <f t="shared" ref="I99:BQ99" si="1">SUM(I3:I98)/4000</f>
        <v>9.0675000000000009E-3</v>
      </c>
      <c r="J99" s="69">
        <f t="shared" si="1"/>
        <v>0.98398750000000024</v>
      </c>
      <c r="K99" s="69">
        <f t="shared" si="1"/>
        <v>0</v>
      </c>
      <c r="L99" s="69">
        <f t="shared" si="1"/>
        <v>0</v>
      </c>
      <c r="M99" s="69">
        <f t="shared" si="1"/>
        <v>4.5674999999999993E-2</v>
      </c>
      <c r="N99" s="68">
        <f t="shared" si="1"/>
        <v>-1.550495</v>
      </c>
      <c r="O99" s="69">
        <f t="shared" si="1"/>
        <v>-0.48599999999999999</v>
      </c>
      <c r="P99" s="69">
        <f t="shared" si="1"/>
        <v>-2.2377500000000001</v>
      </c>
      <c r="Q99" s="69">
        <f t="shared" si="1"/>
        <v>-1.2189949999999998</v>
      </c>
      <c r="R99" s="69">
        <f t="shared" si="1"/>
        <v>0</v>
      </c>
      <c r="S99" s="70">
        <f t="shared" si="1"/>
        <v>0</v>
      </c>
      <c r="U99" s="68">
        <f t="shared" si="1"/>
        <v>-5.4932400000000001</v>
      </c>
      <c r="V99" s="70">
        <f t="shared" si="1"/>
        <v>1.9512425000000002</v>
      </c>
      <c r="W99">
        <f t="shared" si="1"/>
        <v>-0.63797750000000009</v>
      </c>
      <c r="X99">
        <f t="shared" si="1"/>
        <v>-0.47693250000000009</v>
      </c>
      <c r="Y99">
        <f t="shared" si="1"/>
        <v>-1.2189949999999998</v>
      </c>
      <c r="Z99">
        <f t="shared" si="1"/>
        <v>4.5674999999999993E-2</v>
      </c>
      <c r="AA99">
        <f t="shared" si="1"/>
        <v>-1.2537625000000006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A3" activePane="bottomRight" state="frozen"/>
      <selection sqref="A1:D35"/>
      <selection pane="topRight" sqref="A1:D35"/>
      <selection pane="bottomLeft" sqref="A1:D35"/>
      <selection pane="bottomRight" activeCell="CI3" sqref="CI3:C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7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548</v>
      </c>
      <c r="AG1" t="s">
        <v>557</v>
      </c>
      <c r="AH1" t="s">
        <v>559</v>
      </c>
      <c r="AI1" t="s">
        <v>548</v>
      </c>
      <c r="AJ1" t="s">
        <v>562</v>
      </c>
      <c r="AK1" t="s">
        <v>564</v>
      </c>
      <c r="AL1" t="s">
        <v>546</v>
      </c>
      <c r="AM1" t="s">
        <v>567</v>
      </c>
      <c r="AN1" t="s">
        <v>569</v>
      </c>
      <c r="AO1" t="s">
        <v>548</v>
      </c>
      <c r="AP1" t="s">
        <v>540</v>
      </c>
      <c r="AQ1" t="s">
        <v>546</v>
      </c>
      <c r="AR1" t="s">
        <v>548</v>
      </c>
      <c r="AS1" t="s">
        <v>542</v>
      </c>
      <c r="AT1" t="s">
        <v>554</v>
      </c>
      <c r="AU1" t="s">
        <v>577</v>
      </c>
      <c r="AV1" t="s">
        <v>579</v>
      </c>
      <c r="AW1" t="s">
        <v>581</v>
      </c>
      <c r="AX1" t="s">
        <v>583</v>
      </c>
      <c r="AY1" t="s">
        <v>548</v>
      </c>
      <c r="AZ1" t="s">
        <v>538</v>
      </c>
      <c r="BA1" t="s">
        <v>587</v>
      </c>
      <c r="BB1" t="s">
        <v>589</v>
      </c>
      <c r="BC1" t="s">
        <v>18</v>
      </c>
      <c r="BD1" t="s">
        <v>592</v>
      </c>
      <c r="BE1" t="s">
        <v>594</v>
      </c>
      <c r="BF1" t="s">
        <v>18</v>
      </c>
      <c r="BG1" t="s">
        <v>548</v>
      </c>
      <c r="BH1" t="s">
        <v>552</v>
      </c>
      <c r="BI1" t="s">
        <v>599</v>
      </c>
      <c r="BJ1" t="s">
        <v>601</v>
      </c>
      <c r="BK1" t="s">
        <v>603</v>
      </c>
      <c r="BL1" t="s">
        <v>605</v>
      </c>
      <c r="BM1" t="s">
        <v>548</v>
      </c>
      <c r="BN1" t="s">
        <v>608</v>
      </c>
      <c r="BO1" t="s">
        <v>548</v>
      </c>
      <c r="BP1" t="s">
        <v>577</v>
      </c>
      <c r="BQ1" t="s">
        <v>612</v>
      </c>
      <c r="BR1" t="s">
        <v>614</v>
      </c>
      <c r="BS1" t="s">
        <v>552</v>
      </c>
      <c r="BT1" t="s">
        <v>617</v>
      </c>
      <c r="BU1" t="s">
        <v>579</v>
      </c>
      <c r="BV1" t="s">
        <v>577</v>
      </c>
      <c r="BW1" t="s">
        <v>538</v>
      </c>
      <c r="BX1" t="s">
        <v>567</v>
      </c>
      <c r="BY1" t="s">
        <v>623</v>
      </c>
      <c r="BZ1" t="s">
        <v>552</v>
      </c>
      <c r="CA1" t="s">
        <v>583</v>
      </c>
      <c r="CB1" t="s">
        <v>627</v>
      </c>
      <c r="CC1" t="s">
        <v>544</v>
      </c>
      <c r="CD1" t="s">
        <v>630</v>
      </c>
      <c r="CE1" t="s">
        <v>632</v>
      </c>
      <c r="CF1" t="s">
        <v>451</v>
      </c>
      <c r="CG1" t="s">
        <v>636</v>
      </c>
      <c r="CH1" t="s">
        <v>569</v>
      </c>
      <c r="CI1" t="s">
        <v>639</v>
      </c>
    </row>
    <row r="2" spans="1:8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W2" s="28" t="s">
        <v>149</v>
      </c>
      <c r="X2" t="s">
        <v>148</v>
      </c>
      <c r="Y2" t="s">
        <v>146</v>
      </c>
      <c r="Z2" t="s">
        <v>145</v>
      </c>
      <c r="AA2" t="s">
        <v>145</v>
      </c>
      <c r="AB2" t="s">
        <v>275</v>
      </c>
      <c r="AC2" t="s">
        <v>146</v>
      </c>
      <c r="AD2" t="s">
        <v>145</v>
      </c>
      <c r="AE2" t="s">
        <v>145</v>
      </c>
      <c r="AF2" t="s">
        <v>279</v>
      </c>
      <c r="AG2" t="s">
        <v>145</v>
      </c>
      <c r="AH2" t="s">
        <v>369</v>
      </c>
      <c r="AI2" t="s">
        <v>276</v>
      </c>
      <c r="AJ2" t="s">
        <v>149</v>
      </c>
      <c r="AK2" t="s">
        <v>369</v>
      </c>
      <c r="AL2" t="s">
        <v>145</v>
      </c>
      <c r="AM2" t="s">
        <v>145</v>
      </c>
      <c r="AN2" t="s">
        <v>145</v>
      </c>
      <c r="AO2" t="s">
        <v>231</v>
      </c>
      <c r="AP2" t="s">
        <v>148</v>
      </c>
      <c r="AQ2" t="s">
        <v>145</v>
      </c>
      <c r="AR2" t="s">
        <v>262</v>
      </c>
      <c r="AS2" t="s">
        <v>145</v>
      </c>
      <c r="AT2" t="s">
        <v>146</v>
      </c>
      <c r="AU2" t="s">
        <v>145</v>
      </c>
      <c r="AV2" t="s">
        <v>145</v>
      </c>
      <c r="AW2" t="s">
        <v>145</v>
      </c>
      <c r="AX2" t="s">
        <v>145</v>
      </c>
      <c r="AY2" t="s">
        <v>277</v>
      </c>
      <c r="AZ2" t="s">
        <v>145</v>
      </c>
      <c r="BA2" t="s">
        <v>149</v>
      </c>
      <c r="BB2" t="s">
        <v>148</v>
      </c>
      <c r="BC2" t="s">
        <v>149</v>
      </c>
      <c r="BD2" t="s">
        <v>149</v>
      </c>
      <c r="BE2" t="s">
        <v>145</v>
      </c>
      <c r="BF2" t="s">
        <v>149</v>
      </c>
      <c r="BG2" t="s">
        <v>249</v>
      </c>
      <c r="BH2" t="s">
        <v>149</v>
      </c>
      <c r="BI2" t="s">
        <v>146</v>
      </c>
      <c r="BJ2" t="s">
        <v>358</v>
      </c>
      <c r="BK2" t="s">
        <v>149</v>
      </c>
      <c r="BL2" t="s">
        <v>149</v>
      </c>
      <c r="BM2" t="s">
        <v>226</v>
      </c>
      <c r="BN2" t="s">
        <v>146</v>
      </c>
      <c r="BO2" t="s">
        <v>263</v>
      </c>
      <c r="BP2" t="s">
        <v>240</v>
      </c>
      <c r="BQ2" t="s">
        <v>145</v>
      </c>
      <c r="BR2" t="s">
        <v>145</v>
      </c>
      <c r="BS2" t="s">
        <v>148</v>
      </c>
      <c r="BT2" t="s">
        <v>369</v>
      </c>
      <c r="BU2" t="s">
        <v>145</v>
      </c>
      <c r="BV2" t="s">
        <v>145</v>
      </c>
      <c r="BW2" t="s">
        <v>145</v>
      </c>
      <c r="BX2" t="s">
        <v>145</v>
      </c>
      <c r="BY2" t="s">
        <v>145</v>
      </c>
      <c r="BZ2" t="s">
        <v>145</v>
      </c>
      <c r="CA2" t="s">
        <v>145</v>
      </c>
      <c r="CB2" t="s">
        <v>145</v>
      </c>
      <c r="CC2" t="s">
        <v>145</v>
      </c>
      <c r="CD2" t="s">
        <v>149</v>
      </c>
      <c r="CE2" t="s">
        <v>149</v>
      </c>
      <c r="CF2" t="s">
        <v>634</v>
      </c>
      <c r="CG2" t="s">
        <v>148</v>
      </c>
      <c r="CH2" t="s">
        <v>145</v>
      </c>
      <c r="CI2" t="s">
        <v>146</v>
      </c>
    </row>
    <row r="3" spans="1:8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1438.6900000000005</v>
      </c>
      <c r="I3" s="53">
        <v>503.56</v>
      </c>
      <c r="J3" s="53">
        <v>673.85</v>
      </c>
      <c r="K3" s="53">
        <v>134.44999999999999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641</v>
      </c>
      <c r="W3">
        <v>72.45</v>
      </c>
      <c r="X3">
        <v>32.93</v>
      </c>
      <c r="Y3">
        <v>48.3</v>
      </c>
      <c r="Z3">
        <v>0</v>
      </c>
      <c r="AA3">
        <v>96.6</v>
      </c>
      <c r="AB3">
        <v>0.52</v>
      </c>
      <c r="AC3">
        <v>66.84</v>
      </c>
      <c r="AD3">
        <v>0</v>
      </c>
      <c r="AE3">
        <v>48.67</v>
      </c>
      <c r="AF3">
        <v>0.68</v>
      </c>
      <c r="AG3">
        <v>28.98</v>
      </c>
      <c r="AH3">
        <v>1.93</v>
      </c>
      <c r="AI3">
        <v>0.88</v>
      </c>
      <c r="AJ3">
        <v>0</v>
      </c>
      <c r="AK3">
        <v>1.93</v>
      </c>
      <c r="AL3">
        <v>96.6</v>
      </c>
      <c r="AM3">
        <v>0</v>
      </c>
      <c r="AN3">
        <v>0</v>
      </c>
      <c r="AO3">
        <v>0.88</v>
      </c>
      <c r="AP3">
        <v>32.93</v>
      </c>
      <c r="AQ3">
        <v>96.6</v>
      </c>
      <c r="AR3">
        <v>1.59</v>
      </c>
      <c r="AS3">
        <v>144.9</v>
      </c>
      <c r="AT3">
        <v>64.8</v>
      </c>
      <c r="AU3">
        <v>19.32</v>
      </c>
      <c r="AV3">
        <v>0</v>
      </c>
      <c r="AW3">
        <v>193.2</v>
      </c>
      <c r="AX3">
        <v>0</v>
      </c>
      <c r="AY3">
        <v>0.35</v>
      </c>
      <c r="AZ3">
        <v>0</v>
      </c>
      <c r="BA3">
        <v>24.15</v>
      </c>
      <c r="BB3">
        <v>10.97</v>
      </c>
      <c r="BC3">
        <v>241.5</v>
      </c>
      <c r="BD3">
        <v>167.12</v>
      </c>
      <c r="BE3">
        <v>0</v>
      </c>
      <c r="BF3">
        <v>0</v>
      </c>
      <c r="BG3">
        <v>0.48</v>
      </c>
      <c r="BH3">
        <v>96.6</v>
      </c>
      <c r="BI3">
        <v>309.12</v>
      </c>
      <c r="BJ3">
        <v>0.63</v>
      </c>
      <c r="BK3">
        <v>9.66</v>
      </c>
      <c r="BL3">
        <v>48.3</v>
      </c>
      <c r="BM3">
        <v>0.98</v>
      </c>
      <c r="BN3">
        <v>13.52</v>
      </c>
      <c r="BO3">
        <v>0.61</v>
      </c>
      <c r="BP3">
        <v>7.73</v>
      </c>
      <c r="BQ3">
        <v>289.8</v>
      </c>
      <c r="BR3">
        <v>48.3</v>
      </c>
      <c r="BS3">
        <v>32.93</v>
      </c>
      <c r="BT3">
        <v>0</v>
      </c>
      <c r="BU3">
        <v>24.15</v>
      </c>
      <c r="BV3">
        <v>24.15</v>
      </c>
      <c r="BW3">
        <v>48.3</v>
      </c>
      <c r="BX3">
        <v>24.15</v>
      </c>
      <c r="BY3">
        <v>38.64</v>
      </c>
      <c r="BZ3">
        <v>24.15</v>
      </c>
      <c r="CA3">
        <v>24.15</v>
      </c>
      <c r="CB3">
        <v>67.62</v>
      </c>
      <c r="CC3">
        <v>48.3</v>
      </c>
      <c r="CD3">
        <v>13.19</v>
      </c>
      <c r="CE3">
        <v>0</v>
      </c>
      <c r="CF3">
        <v>0</v>
      </c>
      <c r="CG3">
        <v>24.69</v>
      </c>
      <c r="CH3">
        <v>38.64</v>
      </c>
      <c r="CI3">
        <v>0</v>
      </c>
    </row>
    <row r="4" spans="1:87">
      <c r="A4" t="s">
        <v>234</v>
      </c>
      <c r="B4" t="s">
        <v>226</v>
      </c>
      <c r="C4" t="s">
        <v>228</v>
      </c>
      <c r="G4" t="s">
        <v>46</v>
      </c>
      <c r="H4" s="73">
        <v>1438.6900000000005</v>
      </c>
      <c r="I4" s="46">
        <v>503.56</v>
      </c>
      <c r="J4" s="46">
        <v>673.85</v>
      </c>
      <c r="K4" s="46">
        <v>134.44999999999999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641</v>
      </c>
      <c r="W4">
        <v>72.45</v>
      </c>
      <c r="X4">
        <v>32.93</v>
      </c>
      <c r="Y4">
        <v>48.3</v>
      </c>
      <c r="Z4">
        <v>0</v>
      </c>
      <c r="AA4">
        <v>96.6</v>
      </c>
      <c r="AB4">
        <v>0.52</v>
      </c>
      <c r="AC4">
        <v>66.84</v>
      </c>
      <c r="AD4">
        <v>0</v>
      </c>
      <c r="AE4">
        <v>48.67</v>
      </c>
      <c r="AF4">
        <v>0.68</v>
      </c>
      <c r="AG4">
        <v>28.98</v>
      </c>
      <c r="AH4">
        <v>1.93</v>
      </c>
      <c r="AI4">
        <v>0.88</v>
      </c>
      <c r="AJ4">
        <v>0</v>
      </c>
      <c r="AK4">
        <v>1.93</v>
      </c>
      <c r="AL4">
        <v>96.6</v>
      </c>
      <c r="AM4">
        <v>0</v>
      </c>
      <c r="AN4">
        <v>0</v>
      </c>
      <c r="AO4">
        <v>0.88</v>
      </c>
      <c r="AP4">
        <v>32.93</v>
      </c>
      <c r="AQ4">
        <v>96.6</v>
      </c>
      <c r="AR4">
        <v>1.59</v>
      </c>
      <c r="AS4">
        <v>144.9</v>
      </c>
      <c r="AT4">
        <v>64.8</v>
      </c>
      <c r="AU4">
        <v>19.32</v>
      </c>
      <c r="AV4">
        <v>0</v>
      </c>
      <c r="AW4">
        <v>193.2</v>
      </c>
      <c r="AX4">
        <v>0</v>
      </c>
      <c r="AY4">
        <v>0.35</v>
      </c>
      <c r="AZ4">
        <v>0</v>
      </c>
      <c r="BA4">
        <v>24.15</v>
      </c>
      <c r="BB4">
        <v>10.97</v>
      </c>
      <c r="BC4">
        <v>241.5</v>
      </c>
      <c r="BD4">
        <v>167.12</v>
      </c>
      <c r="BE4">
        <v>0</v>
      </c>
      <c r="BF4">
        <v>0</v>
      </c>
      <c r="BG4">
        <v>0.48</v>
      </c>
      <c r="BH4">
        <v>96.6</v>
      </c>
      <c r="BI4">
        <v>309.12</v>
      </c>
      <c r="BJ4">
        <v>0.63</v>
      </c>
      <c r="BK4">
        <v>9.66</v>
      </c>
      <c r="BL4">
        <v>48.3</v>
      </c>
      <c r="BM4">
        <v>0.98</v>
      </c>
      <c r="BN4">
        <v>13.52</v>
      </c>
      <c r="BO4">
        <v>0.61</v>
      </c>
      <c r="BP4">
        <v>7.73</v>
      </c>
      <c r="BQ4">
        <v>289.8</v>
      </c>
      <c r="BR4">
        <v>48.3</v>
      </c>
      <c r="BS4">
        <v>32.93</v>
      </c>
      <c r="BT4">
        <v>0</v>
      </c>
      <c r="BU4">
        <v>24.15</v>
      </c>
      <c r="BV4">
        <v>24.15</v>
      </c>
      <c r="BW4">
        <v>48.3</v>
      </c>
      <c r="BX4">
        <v>24.15</v>
      </c>
      <c r="BY4">
        <v>38.64</v>
      </c>
      <c r="BZ4">
        <v>24.15</v>
      </c>
      <c r="CA4">
        <v>24.15</v>
      </c>
      <c r="CB4">
        <v>67.62</v>
      </c>
      <c r="CC4">
        <v>48.3</v>
      </c>
      <c r="CD4">
        <v>13.19</v>
      </c>
      <c r="CE4">
        <v>0</v>
      </c>
      <c r="CF4">
        <v>0</v>
      </c>
      <c r="CG4">
        <v>24.69</v>
      </c>
      <c r="CH4">
        <v>38.64</v>
      </c>
      <c r="CI4">
        <v>0</v>
      </c>
    </row>
    <row r="5" spans="1:87">
      <c r="A5" t="s">
        <v>235</v>
      </c>
      <c r="B5" t="s">
        <v>227</v>
      </c>
      <c r="C5" t="s">
        <v>229</v>
      </c>
      <c r="G5" t="s">
        <v>47</v>
      </c>
      <c r="H5" s="73">
        <v>1438.6900000000005</v>
      </c>
      <c r="I5" s="46">
        <v>503.56</v>
      </c>
      <c r="J5" s="46">
        <v>674.77</v>
      </c>
      <c r="K5" s="46">
        <v>134.44999999999999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641</v>
      </c>
      <c r="W5">
        <v>72.45</v>
      </c>
      <c r="X5">
        <v>32.93</v>
      </c>
      <c r="Y5">
        <v>48.3</v>
      </c>
      <c r="Z5">
        <v>0</v>
      </c>
      <c r="AA5">
        <v>96.6</v>
      </c>
      <c r="AB5">
        <v>0.52</v>
      </c>
      <c r="AC5">
        <v>66.84</v>
      </c>
      <c r="AD5">
        <v>0</v>
      </c>
      <c r="AE5">
        <v>48.67</v>
      </c>
      <c r="AF5">
        <v>0.68</v>
      </c>
      <c r="AG5">
        <v>28.98</v>
      </c>
      <c r="AH5">
        <v>1.93</v>
      </c>
      <c r="AI5">
        <v>0.88</v>
      </c>
      <c r="AJ5">
        <v>0</v>
      </c>
      <c r="AK5">
        <v>1.93</v>
      </c>
      <c r="AL5">
        <v>96.6</v>
      </c>
      <c r="AM5">
        <v>0</v>
      </c>
      <c r="AN5">
        <v>0</v>
      </c>
      <c r="AO5">
        <v>0.88</v>
      </c>
      <c r="AP5">
        <v>32.93</v>
      </c>
      <c r="AQ5">
        <v>96.6</v>
      </c>
      <c r="AR5">
        <v>1.59</v>
      </c>
      <c r="AS5">
        <v>144.9</v>
      </c>
      <c r="AT5">
        <v>64.8</v>
      </c>
      <c r="AU5">
        <v>19.32</v>
      </c>
      <c r="AV5">
        <v>0</v>
      </c>
      <c r="AW5">
        <v>193.2</v>
      </c>
      <c r="AX5">
        <v>0</v>
      </c>
      <c r="AY5">
        <v>0.35</v>
      </c>
      <c r="AZ5">
        <v>0</v>
      </c>
      <c r="BA5">
        <v>24.15</v>
      </c>
      <c r="BB5">
        <v>10.97</v>
      </c>
      <c r="BC5">
        <v>241.5</v>
      </c>
      <c r="BD5">
        <v>167.12</v>
      </c>
      <c r="BE5">
        <v>0</v>
      </c>
      <c r="BF5">
        <v>0</v>
      </c>
      <c r="BG5">
        <v>0.48</v>
      </c>
      <c r="BH5">
        <v>96.6</v>
      </c>
      <c r="BI5">
        <v>309.12</v>
      </c>
      <c r="BJ5">
        <v>0.63</v>
      </c>
      <c r="BK5">
        <v>9.66</v>
      </c>
      <c r="BL5">
        <v>48.3</v>
      </c>
      <c r="BM5">
        <v>0.98</v>
      </c>
      <c r="BN5">
        <v>13.52</v>
      </c>
      <c r="BO5">
        <v>0.61</v>
      </c>
      <c r="BP5">
        <v>7.73</v>
      </c>
      <c r="BQ5">
        <v>289.8</v>
      </c>
      <c r="BR5">
        <v>48.3</v>
      </c>
      <c r="BS5">
        <v>32.93</v>
      </c>
      <c r="BT5">
        <v>0</v>
      </c>
      <c r="BU5">
        <v>24.15</v>
      </c>
      <c r="BV5">
        <v>24.15</v>
      </c>
      <c r="BW5">
        <v>48.3</v>
      </c>
      <c r="BX5">
        <v>24.15</v>
      </c>
      <c r="BY5">
        <v>38.64</v>
      </c>
      <c r="BZ5">
        <v>24.15</v>
      </c>
      <c r="CA5">
        <v>24.15</v>
      </c>
      <c r="CB5">
        <v>67.62</v>
      </c>
      <c r="CC5">
        <v>48.3</v>
      </c>
      <c r="CD5">
        <v>14.11</v>
      </c>
      <c r="CE5">
        <v>0</v>
      </c>
      <c r="CF5">
        <v>0</v>
      </c>
      <c r="CG5">
        <v>24.69</v>
      </c>
      <c r="CH5">
        <v>38.64</v>
      </c>
      <c r="CI5">
        <v>0</v>
      </c>
    </row>
    <row r="6" spans="1:87">
      <c r="A6" t="s">
        <v>236</v>
      </c>
      <c r="B6" t="s">
        <v>258</v>
      </c>
      <c r="C6" t="s">
        <v>230</v>
      </c>
      <c r="G6" t="s">
        <v>48</v>
      </c>
      <c r="H6" s="73">
        <v>1438.6900000000005</v>
      </c>
      <c r="I6" s="46">
        <v>503.56</v>
      </c>
      <c r="J6" s="46">
        <v>674.77</v>
      </c>
      <c r="K6" s="46">
        <v>134.44999999999999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72.45</v>
      </c>
      <c r="X6">
        <v>32.93</v>
      </c>
      <c r="Y6">
        <v>48.3</v>
      </c>
      <c r="Z6">
        <v>0</v>
      </c>
      <c r="AA6">
        <v>96.6</v>
      </c>
      <c r="AB6">
        <v>0.52</v>
      </c>
      <c r="AC6">
        <v>66.84</v>
      </c>
      <c r="AD6">
        <v>0</v>
      </c>
      <c r="AE6">
        <v>48.67</v>
      </c>
      <c r="AF6">
        <v>0.68</v>
      </c>
      <c r="AG6">
        <v>28.98</v>
      </c>
      <c r="AH6">
        <v>1.93</v>
      </c>
      <c r="AI6">
        <v>0.88</v>
      </c>
      <c r="AJ6">
        <v>0</v>
      </c>
      <c r="AK6">
        <v>1.93</v>
      </c>
      <c r="AL6">
        <v>96.6</v>
      </c>
      <c r="AM6">
        <v>0</v>
      </c>
      <c r="AN6">
        <v>0</v>
      </c>
      <c r="AO6">
        <v>0.88</v>
      </c>
      <c r="AP6">
        <v>32.93</v>
      </c>
      <c r="AQ6">
        <v>96.6</v>
      </c>
      <c r="AR6">
        <v>1.59</v>
      </c>
      <c r="AS6">
        <v>144.9</v>
      </c>
      <c r="AT6">
        <v>64.8</v>
      </c>
      <c r="AU6">
        <v>19.32</v>
      </c>
      <c r="AV6">
        <v>0</v>
      </c>
      <c r="AW6">
        <v>193.2</v>
      </c>
      <c r="AX6">
        <v>0</v>
      </c>
      <c r="AY6">
        <v>0.35</v>
      </c>
      <c r="AZ6">
        <v>0</v>
      </c>
      <c r="BA6">
        <v>24.15</v>
      </c>
      <c r="BB6">
        <v>10.97</v>
      </c>
      <c r="BC6">
        <v>241.5</v>
      </c>
      <c r="BD6">
        <v>167.12</v>
      </c>
      <c r="BE6">
        <v>0</v>
      </c>
      <c r="BF6">
        <v>0</v>
      </c>
      <c r="BG6">
        <v>0.48</v>
      </c>
      <c r="BH6">
        <v>96.6</v>
      </c>
      <c r="BI6">
        <v>309.12</v>
      </c>
      <c r="BJ6">
        <v>0.63</v>
      </c>
      <c r="BK6">
        <v>9.66</v>
      </c>
      <c r="BL6">
        <v>48.3</v>
      </c>
      <c r="BM6">
        <v>0.98</v>
      </c>
      <c r="BN6">
        <v>13.52</v>
      </c>
      <c r="BO6">
        <v>0.61</v>
      </c>
      <c r="BP6">
        <v>7.73</v>
      </c>
      <c r="BQ6">
        <v>289.8</v>
      </c>
      <c r="BR6">
        <v>48.3</v>
      </c>
      <c r="BS6">
        <v>32.93</v>
      </c>
      <c r="BT6">
        <v>0</v>
      </c>
      <c r="BU6">
        <v>24.15</v>
      </c>
      <c r="BV6">
        <v>24.15</v>
      </c>
      <c r="BW6">
        <v>48.3</v>
      </c>
      <c r="BX6">
        <v>24.15</v>
      </c>
      <c r="BY6">
        <v>38.64</v>
      </c>
      <c r="BZ6">
        <v>24.15</v>
      </c>
      <c r="CA6">
        <v>24.15</v>
      </c>
      <c r="CB6">
        <v>67.62</v>
      </c>
      <c r="CC6">
        <v>48.3</v>
      </c>
      <c r="CD6">
        <v>14.11</v>
      </c>
      <c r="CE6">
        <v>0</v>
      </c>
      <c r="CF6">
        <v>0</v>
      </c>
      <c r="CG6">
        <v>24.69</v>
      </c>
      <c r="CH6">
        <v>38.64</v>
      </c>
      <c r="CI6">
        <v>0</v>
      </c>
    </row>
    <row r="7" spans="1:87">
      <c r="A7" t="s">
        <v>237</v>
      </c>
      <c r="B7" t="s">
        <v>280</v>
      </c>
      <c r="C7" t="s">
        <v>259</v>
      </c>
      <c r="G7" t="s">
        <v>49</v>
      </c>
      <c r="H7" s="73">
        <v>1438.6400000000008</v>
      </c>
      <c r="I7" s="46">
        <v>503.56</v>
      </c>
      <c r="J7" s="46">
        <v>674.68</v>
      </c>
      <c r="K7" s="46">
        <v>101.52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72.45</v>
      </c>
      <c r="X7">
        <v>32.93</v>
      </c>
      <c r="Y7">
        <v>48.3</v>
      </c>
      <c r="Z7">
        <v>0</v>
      </c>
      <c r="AA7">
        <v>96.6</v>
      </c>
      <c r="AB7">
        <v>0.52</v>
      </c>
      <c r="AC7">
        <v>66.84</v>
      </c>
      <c r="AD7">
        <v>0</v>
      </c>
      <c r="AE7">
        <v>48.67</v>
      </c>
      <c r="AF7">
        <v>0.68</v>
      </c>
      <c r="AG7">
        <v>28.98</v>
      </c>
      <c r="AH7">
        <v>1.93</v>
      </c>
      <c r="AI7">
        <v>0.88</v>
      </c>
      <c r="AJ7">
        <v>0</v>
      </c>
      <c r="AK7">
        <v>1.93</v>
      </c>
      <c r="AL7">
        <v>96.6</v>
      </c>
      <c r="AM7">
        <v>0</v>
      </c>
      <c r="AN7">
        <v>0</v>
      </c>
      <c r="AO7">
        <v>0.88</v>
      </c>
      <c r="AP7">
        <v>32.93</v>
      </c>
      <c r="AQ7">
        <v>96.6</v>
      </c>
      <c r="AR7">
        <v>1.59</v>
      </c>
      <c r="AS7">
        <v>144.9</v>
      </c>
      <c r="AT7">
        <v>64.8</v>
      </c>
      <c r="AU7">
        <v>19.32</v>
      </c>
      <c r="AV7">
        <v>0</v>
      </c>
      <c r="AW7">
        <v>193.2</v>
      </c>
      <c r="AX7">
        <v>0</v>
      </c>
      <c r="AY7">
        <v>0.35</v>
      </c>
      <c r="AZ7">
        <v>0</v>
      </c>
      <c r="BA7">
        <v>24.15</v>
      </c>
      <c r="BB7">
        <v>10.97</v>
      </c>
      <c r="BC7">
        <v>241.5</v>
      </c>
      <c r="BD7">
        <v>167.12</v>
      </c>
      <c r="BE7">
        <v>0</v>
      </c>
      <c r="BF7">
        <v>0</v>
      </c>
      <c r="BG7">
        <v>0.48</v>
      </c>
      <c r="BH7">
        <v>96.6</v>
      </c>
      <c r="BI7">
        <v>309.12</v>
      </c>
      <c r="BJ7">
        <v>0.57999999999999996</v>
      </c>
      <c r="BK7">
        <v>9.66</v>
      </c>
      <c r="BL7">
        <v>48.3</v>
      </c>
      <c r="BM7">
        <v>0.98</v>
      </c>
      <c r="BN7">
        <v>13.52</v>
      </c>
      <c r="BO7">
        <v>0.61</v>
      </c>
      <c r="BP7">
        <v>7.73</v>
      </c>
      <c r="BQ7">
        <v>289.8</v>
      </c>
      <c r="BR7">
        <v>48.3</v>
      </c>
      <c r="BS7">
        <v>0</v>
      </c>
      <c r="BT7">
        <v>0</v>
      </c>
      <c r="BU7">
        <v>24.15</v>
      </c>
      <c r="BV7">
        <v>24.15</v>
      </c>
      <c r="BW7">
        <v>48.3</v>
      </c>
      <c r="BX7">
        <v>24.15</v>
      </c>
      <c r="BY7">
        <v>38.64</v>
      </c>
      <c r="BZ7">
        <v>24.15</v>
      </c>
      <c r="CA7">
        <v>24.15</v>
      </c>
      <c r="CB7">
        <v>67.62</v>
      </c>
      <c r="CC7">
        <v>48.3</v>
      </c>
      <c r="CD7">
        <v>14.02</v>
      </c>
      <c r="CE7">
        <v>0</v>
      </c>
      <c r="CF7">
        <v>0</v>
      </c>
      <c r="CG7">
        <v>24.69</v>
      </c>
      <c r="CH7">
        <v>38.64</v>
      </c>
      <c r="CI7">
        <v>0</v>
      </c>
    </row>
    <row r="8" spans="1:87">
      <c r="A8" t="s">
        <v>238</v>
      </c>
      <c r="B8" t="s">
        <v>315</v>
      </c>
      <c r="C8" t="s">
        <v>231</v>
      </c>
      <c r="G8" t="s">
        <v>50</v>
      </c>
      <c r="H8" s="73">
        <v>1438.6400000000008</v>
      </c>
      <c r="I8" s="46">
        <v>503.56</v>
      </c>
      <c r="J8" s="46">
        <v>674.68</v>
      </c>
      <c r="K8" s="46">
        <v>101.52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72.45</v>
      </c>
      <c r="X8">
        <v>32.93</v>
      </c>
      <c r="Y8">
        <v>48.3</v>
      </c>
      <c r="Z8">
        <v>0</v>
      </c>
      <c r="AA8">
        <v>96.6</v>
      </c>
      <c r="AB8">
        <v>0.52</v>
      </c>
      <c r="AC8">
        <v>66.84</v>
      </c>
      <c r="AD8">
        <v>0</v>
      </c>
      <c r="AE8">
        <v>48.67</v>
      </c>
      <c r="AF8">
        <v>0.68</v>
      </c>
      <c r="AG8">
        <v>28.98</v>
      </c>
      <c r="AH8">
        <v>1.93</v>
      </c>
      <c r="AI8">
        <v>0.88</v>
      </c>
      <c r="AJ8">
        <v>0</v>
      </c>
      <c r="AK8">
        <v>1.93</v>
      </c>
      <c r="AL8">
        <v>96.6</v>
      </c>
      <c r="AM8">
        <v>0</v>
      </c>
      <c r="AN8">
        <v>0</v>
      </c>
      <c r="AO8">
        <v>0.88</v>
      </c>
      <c r="AP8">
        <v>32.93</v>
      </c>
      <c r="AQ8">
        <v>96.6</v>
      </c>
      <c r="AR8">
        <v>1.59</v>
      </c>
      <c r="AS8">
        <v>144.9</v>
      </c>
      <c r="AT8">
        <v>64.8</v>
      </c>
      <c r="AU8">
        <v>19.32</v>
      </c>
      <c r="AV8">
        <v>0</v>
      </c>
      <c r="AW8">
        <v>193.2</v>
      </c>
      <c r="AX8">
        <v>0</v>
      </c>
      <c r="AY8">
        <v>0.35</v>
      </c>
      <c r="AZ8">
        <v>0</v>
      </c>
      <c r="BA8">
        <v>24.15</v>
      </c>
      <c r="BB8">
        <v>10.97</v>
      </c>
      <c r="BC8">
        <v>241.5</v>
      </c>
      <c r="BD8">
        <v>167.12</v>
      </c>
      <c r="BE8">
        <v>0</v>
      </c>
      <c r="BF8">
        <v>0</v>
      </c>
      <c r="BG8">
        <v>0.48</v>
      </c>
      <c r="BH8">
        <v>96.6</v>
      </c>
      <c r="BI8">
        <v>309.12</v>
      </c>
      <c r="BJ8">
        <v>0.57999999999999996</v>
      </c>
      <c r="BK8">
        <v>9.66</v>
      </c>
      <c r="BL8">
        <v>48.3</v>
      </c>
      <c r="BM8">
        <v>0.98</v>
      </c>
      <c r="BN8">
        <v>13.52</v>
      </c>
      <c r="BO8">
        <v>0.61</v>
      </c>
      <c r="BP8">
        <v>7.73</v>
      </c>
      <c r="BQ8">
        <v>289.8</v>
      </c>
      <c r="BR8">
        <v>48.3</v>
      </c>
      <c r="BS8">
        <v>0</v>
      </c>
      <c r="BT8">
        <v>0</v>
      </c>
      <c r="BU8">
        <v>24.15</v>
      </c>
      <c r="BV8">
        <v>24.15</v>
      </c>
      <c r="BW8">
        <v>48.3</v>
      </c>
      <c r="BX8">
        <v>24.15</v>
      </c>
      <c r="BY8">
        <v>38.64</v>
      </c>
      <c r="BZ8">
        <v>24.15</v>
      </c>
      <c r="CA8">
        <v>24.15</v>
      </c>
      <c r="CB8">
        <v>67.62</v>
      </c>
      <c r="CC8">
        <v>48.3</v>
      </c>
      <c r="CD8">
        <v>14.02</v>
      </c>
      <c r="CE8">
        <v>0</v>
      </c>
      <c r="CF8">
        <v>0</v>
      </c>
      <c r="CG8">
        <v>24.69</v>
      </c>
      <c r="CH8">
        <v>38.64</v>
      </c>
      <c r="CI8">
        <v>0</v>
      </c>
    </row>
    <row r="9" spans="1:87">
      <c r="A9" t="s">
        <v>239</v>
      </c>
      <c r="B9" t="s">
        <v>335</v>
      </c>
      <c r="C9" t="s">
        <v>232</v>
      </c>
      <c r="G9" t="s">
        <v>51</v>
      </c>
      <c r="H9" s="73">
        <v>1438.6400000000008</v>
      </c>
      <c r="I9" s="46">
        <v>503.56</v>
      </c>
      <c r="J9" s="46">
        <v>674.68</v>
      </c>
      <c r="K9" s="46">
        <v>101.52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72.45</v>
      </c>
      <c r="X9">
        <v>32.93</v>
      </c>
      <c r="Y9">
        <v>48.3</v>
      </c>
      <c r="Z9">
        <v>0</v>
      </c>
      <c r="AA9">
        <v>96.6</v>
      </c>
      <c r="AB9">
        <v>0.52</v>
      </c>
      <c r="AC9">
        <v>66.84</v>
      </c>
      <c r="AD9">
        <v>0</v>
      </c>
      <c r="AE9">
        <v>48.67</v>
      </c>
      <c r="AF9">
        <v>0.68</v>
      </c>
      <c r="AG9">
        <v>28.98</v>
      </c>
      <c r="AH9">
        <v>1.93</v>
      </c>
      <c r="AI9">
        <v>0.88</v>
      </c>
      <c r="AJ9">
        <v>0</v>
      </c>
      <c r="AK9">
        <v>1.93</v>
      </c>
      <c r="AL9">
        <v>96.6</v>
      </c>
      <c r="AM9">
        <v>0</v>
      </c>
      <c r="AN9">
        <v>0</v>
      </c>
      <c r="AO9">
        <v>0.88</v>
      </c>
      <c r="AP9">
        <v>32.93</v>
      </c>
      <c r="AQ9">
        <v>96.6</v>
      </c>
      <c r="AR9">
        <v>1.59</v>
      </c>
      <c r="AS9">
        <v>144.9</v>
      </c>
      <c r="AT9">
        <v>64.8</v>
      </c>
      <c r="AU9">
        <v>19.32</v>
      </c>
      <c r="AV9">
        <v>0</v>
      </c>
      <c r="AW9">
        <v>193.2</v>
      </c>
      <c r="AX9">
        <v>0</v>
      </c>
      <c r="AY9">
        <v>0.35</v>
      </c>
      <c r="AZ9">
        <v>0</v>
      </c>
      <c r="BA9">
        <v>24.15</v>
      </c>
      <c r="BB9">
        <v>10.97</v>
      </c>
      <c r="BC9">
        <v>241.5</v>
      </c>
      <c r="BD9">
        <v>167.12</v>
      </c>
      <c r="BE9">
        <v>0</v>
      </c>
      <c r="BF9">
        <v>0</v>
      </c>
      <c r="BG9">
        <v>0.48</v>
      </c>
      <c r="BH9">
        <v>96.6</v>
      </c>
      <c r="BI9">
        <v>309.12</v>
      </c>
      <c r="BJ9">
        <v>0.57999999999999996</v>
      </c>
      <c r="BK9">
        <v>9.66</v>
      </c>
      <c r="BL9">
        <v>48.3</v>
      </c>
      <c r="BM9">
        <v>0.98</v>
      </c>
      <c r="BN9">
        <v>13.52</v>
      </c>
      <c r="BO9">
        <v>0.61</v>
      </c>
      <c r="BP9">
        <v>7.73</v>
      </c>
      <c r="BQ9">
        <v>289.8</v>
      </c>
      <c r="BR9">
        <v>48.3</v>
      </c>
      <c r="BS9">
        <v>0</v>
      </c>
      <c r="BT9">
        <v>0</v>
      </c>
      <c r="BU9">
        <v>24.15</v>
      </c>
      <c r="BV9">
        <v>24.15</v>
      </c>
      <c r="BW9">
        <v>48.3</v>
      </c>
      <c r="BX9">
        <v>24.15</v>
      </c>
      <c r="BY9">
        <v>38.64</v>
      </c>
      <c r="BZ9">
        <v>24.15</v>
      </c>
      <c r="CA9">
        <v>24.15</v>
      </c>
      <c r="CB9">
        <v>67.62</v>
      </c>
      <c r="CC9">
        <v>48.3</v>
      </c>
      <c r="CD9">
        <v>14.02</v>
      </c>
      <c r="CE9">
        <v>0</v>
      </c>
      <c r="CF9">
        <v>0</v>
      </c>
      <c r="CG9">
        <v>24.69</v>
      </c>
      <c r="CH9">
        <v>38.64</v>
      </c>
      <c r="CI9">
        <v>0</v>
      </c>
    </row>
    <row r="10" spans="1:87">
      <c r="A10" t="s">
        <v>260</v>
      </c>
      <c r="C10" t="s">
        <v>233</v>
      </c>
      <c r="G10" t="s">
        <v>52</v>
      </c>
      <c r="H10" s="73">
        <v>1438.6400000000008</v>
      </c>
      <c r="I10" s="46">
        <v>503.56</v>
      </c>
      <c r="J10" s="46">
        <v>674.68</v>
      </c>
      <c r="K10" s="46">
        <v>101.52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72.45</v>
      </c>
      <c r="X10">
        <v>32.93</v>
      </c>
      <c r="Y10">
        <v>48.3</v>
      </c>
      <c r="Z10">
        <v>0</v>
      </c>
      <c r="AA10">
        <v>96.6</v>
      </c>
      <c r="AB10">
        <v>0.52</v>
      </c>
      <c r="AC10">
        <v>66.84</v>
      </c>
      <c r="AD10">
        <v>0</v>
      </c>
      <c r="AE10">
        <v>48.67</v>
      </c>
      <c r="AF10">
        <v>0.68</v>
      </c>
      <c r="AG10">
        <v>28.98</v>
      </c>
      <c r="AH10">
        <v>1.93</v>
      </c>
      <c r="AI10">
        <v>0.88</v>
      </c>
      <c r="AJ10">
        <v>0</v>
      </c>
      <c r="AK10">
        <v>1.93</v>
      </c>
      <c r="AL10">
        <v>96.6</v>
      </c>
      <c r="AM10">
        <v>0</v>
      </c>
      <c r="AN10">
        <v>0</v>
      </c>
      <c r="AO10">
        <v>0.88</v>
      </c>
      <c r="AP10">
        <v>32.93</v>
      </c>
      <c r="AQ10">
        <v>96.6</v>
      </c>
      <c r="AR10">
        <v>1.59</v>
      </c>
      <c r="AS10">
        <v>144.9</v>
      </c>
      <c r="AT10">
        <v>64.8</v>
      </c>
      <c r="AU10">
        <v>19.32</v>
      </c>
      <c r="AV10">
        <v>0</v>
      </c>
      <c r="AW10">
        <v>193.2</v>
      </c>
      <c r="AX10">
        <v>0</v>
      </c>
      <c r="AY10">
        <v>0.35</v>
      </c>
      <c r="AZ10">
        <v>0</v>
      </c>
      <c r="BA10">
        <v>24.15</v>
      </c>
      <c r="BB10">
        <v>10.97</v>
      </c>
      <c r="BC10">
        <v>241.5</v>
      </c>
      <c r="BD10">
        <v>167.12</v>
      </c>
      <c r="BE10">
        <v>0</v>
      </c>
      <c r="BF10">
        <v>0</v>
      </c>
      <c r="BG10">
        <v>0.48</v>
      </c>
      <c r="BH10">
        <v>96.6</v>
      </c>
      <c r="BI10">
        <v>309.12</v>
      </c>
      <c r="BJ10">
        <v>0.57999999999999996</v>
      </c>
      <c r="BK10">
        <v>9.66</v>
      </c>
      <c r="BL10">
        <v>48.3</v>
      </c>
      <c r="BM10">
        <v>0.98</v>
      </c>
      <c r="BN10">
        <v>13.52</v>
      </c>
      <c r="BO10">
        <v>0.61</v>
      </c>
      <c r="BP10">
        <v>7.73</v>
      </c>
      <c r="BQ10">
        <v>289.8</v>
      </c>
      <c r="BR10">
        <v>48.3</v>
      </c>
      <c r="BS10">
        <v>0</v>
      </c>
      <c r="BT10">
        <v>0</v>
      </c>
      <c r="BU10">
        <v>24.15</v>
      </c>
      <c r="BV10">
        <v>24.15</v>
      </c>
      <c r="BW10">
        <v>48.3</v>
      </c>
      <c r="BX10">
        <v>24.15</v>
      </c>
      <c r="BY10">
        <v>38.64</v>
      </c>
      <c r="BZ10">
        <v>24.15</v>
      </c>
      <c r="CA10">
        <v>24.15</v>
      </c>
      <c r="CB10">
        <v>67.62</v>
      </c>
      <c r="CC10">
        <v>48.3</v>
      </c>
      <c r="CD10">
        <v>14.02</v>
      </c>
      <c r="CE10">
        <v>0</v>
      </c>
      <c r="CF10">
        <v>0</v>
      </c>
      <c r="CG10">
        <v>24.69</v>
      </c>
      <c r="CH10">
        <v>38.64</v>
      </c>
      <c r="CI10">
        <v>0</v>
      </c>
    </row>
    <row r="11" spans="1:87">
      <c r="A11" t="s">
        <v>240</v>
      </c>
      <c r="C11" t="s">
        <v>316</v>
      </c>
      <c r="G11" t="s">
        <v>53</v>
      </c>
      <c r="H11" s="73">
        <v>1003.8899999999999</v>
      </c>
      <c r="I11" s="46">
        <v>503.56</v>
      </c>
      <c r="J11" s="46">
        <v>674.58999999999992</v>
      </c>
      <c r="K11" s="46">
        <v>134.44999999999999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72.45</v>
      </c>
      <c r="X11">
        <v>32.93</v>
      </c>
      <c r="Y11">
        <v>48.3</v>
      </c>
      <c r="Z11">
        <v>0</v>
      </c>
      <c r="AA11">
        <v>48.3</v>
      </c>
      <c r="AB11">
        <v>0.52</v>
      </c>
      <c r="AC11">
        <v>66.84</v>
      </c>
      <c r="AD11">
        <v>0</v>
      </c>
      <c r="AE11">
        <v>48.67</v>
      </c>
      <c r="AF11">
        <v>0.68</v>
      </c>
      <c r="AG11">
        <v>0</v>
      </c>
      <c r="AH11">
        <v>1.93</v>
      </c>
      <c r="AI11">
        <v>0.88</v>
      </c>
      <c r="AJ11">
        <v>0</v>
      </c>
      <c r="AK11">
        <v>1.93</v>
      </c>
      <c r="AL11">
        <v>96.6</v>
      </c>
      <c r="AM11">
        <v>0</v>
      </c>
      <c r="AN11">
        <v>0</v>
      </c>
      <c r="AO11">
        <v>0.88</v>
      </c>
      <c r="AP11">
        <v>32.93</v>
      </c>
      <c r="AQ11">
        <v>96.6</v>
      </c>
      <c r="AR11">
        <v>1.59</v>
      </c>
      <c r="AS11">
        <v>144.9</v>
      </c>
      <c r="AT11">
        <v>64.8</v>
      </c>
      <c r="AU11">
        <v>0</v>
      </c>
      <c r="AV11">
        <v>0</v>
      </c>
      <c r="AW11">
        <v>193.2</v>
      </c>
      <c r="AX11">
        <v>0</v>
      </c>
      <c r="AY11">
        <v>0.35</v>
      </c>
      <c r="AZ11">
        <v>0</v>
      </c>
      <c r="BA11">
        <v>24.15</v>
      </c>
      <c r="BB11">
        <v>10.97</v>
      </c>
      <c r="BC11">
        <v>241.5</v>
      </c>
      <c r="BD11">
        <v>167.12</v>
      </c>
      <c r="BE11">
        <v>0</v>
      </c>
      <c r="BF11">
        <v>0</v>
      </c>
      <c r="BG11">
        <v>0.48</v>
      </c>
      <c r="BH11">
        <v>96.6</v>
      </c>
      <c r="BI11">
        <v>309.12</v>
      </c>
      <c r="BJ11">
        <v>0.53</v>
      </c>
      <c r="BK11">
        <v>9.66</v>
      </c>
      <c r="BL11">
        <v>48.3</v>
      </c>
      <c r="BM11">
        <v>0.98</v>
      </c>
      <c r="BN11">
        <v>13.52</v>
      </c>
      <c r="BO11">
        <v>0.61</v>
      </c>
      <c r="BP11">
        <v>7.73</v>
      </c>
      <c r="BQ11">
        <v>0</v>
      </c>
      <c r="BR11">
        <v>0</v>
      </c>
      <c r="BS11">
        <v>32.93</v>
      </c>
      <c r="BT11">
        <v>0</v>
      </c>
      <c r="BU11">
        <v>24.15</v>
      </c>
      <c r="BV11">
        <v>24.15</v>
      </c>
      <c r="BW11">
        <v>48.3</v>
      </c>
      <c r="BX11">
        <v>24.15</v>
      </c>
      <c r="BY11">
        <v>38.64</v>
      </c>
      <c r="BZ11">
        <v>24.15</v>
      </c>
      <c r="CA11">
        <v>24.15</v>
      </c>
      <c r="CB11">
        <v>67.62</v>
      </c>
      <c r="CC11">
        <v>48.3</v>
      </c>
      <c r="CD11">
        <v>13.93</v>
      </c>
      <c r="CE11">
        <v>0</v>
      </c>
      <c r="CF11">
        <v>0</v>
      </c>
      <c r="CG11">
        <v>24.69</v>
      </c>
      <c r="CH11">
        <v>38.64</v>
      </c>
      <c r="CI11">
        <v>0</v>
      </c>
    </row>
    <row r="12" spans="1:87">
      <c r="A12" t="s">
        <v>241</v>
      </c>
      <c r="C12" t="s">
        <v>336</v>
      </c>
      <c r="G12" t="s">
        <v>54</v>
      </c>
      <c r="H12" s="73">
        <v>965.24999999999989</v>
      </c>
      <c r="I12" s="46">
        <v>503.56</v>
      </c>
      <c r="J12" s="46">
        <v>674.58999999999992</v>
      </c>
      <c r="K12" s="46">
        <v>134.44999999999999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72.45</v>
      </c>
      <c r="X12">
        <v>32.93</v>
      </c>
      <c r="Y12">
        <v>48.3</v>
      </c>
      <c r="Z12">
        <v>0</v>
      </c>
      <c r="AA12">
        <v>48.3</v>
      </c>
      <c r="AB12">
        <v>0.52</v>
      </c>
      <c r="AC12">
        <v>66.84</v>
      </c>
      <c r="AD12">
        <v>0</v>
      </c>
      <c r="AE12">
        <v>48.67</v>
      </c>
      <c r="AF12">
        <v>0.68</v>
      </c>
      <c r="AG12">
        <v>0</v>
      </c>
      <c r="AH12">
        <v>1.93</v>
      </c>
      <c r="AI12">
        <v>0.88</v>
      </c>
      <c r="AJ12">
        <v>0</v>
      </c>
      <c r="AK12">
        <v>1.93</v>
      </c>
      <c r="AL12">
        <v>96.6</v>
      </c>
      <c r="AM12">
        <v>0</v>
      </c>
      <c r="AN12">
        <v>0</v>
      </c>
      <c r="AO12">
        <v>0.88</v>
      </c>
      <c r="AP12">
        <v>32.93</v>
      </c>
      <c r="AQ12">
        <v>96.6</v>
      </c>
      <c r="AR12">
        <v>1.59</v>
      </c>
      <c r="AS12">
        <v>144.9</v>
      </c>
      <c r="AT12">
        <v>64.8</v>
      </c>
      <c r="AU12">
        <v>0</v>
      </c>
      <c r="AV12">
        <v>0</v>
      </c>
      <c r="AW12">
        <v>193.2</v>
      </c>
      <c r="AX12">
        <v>0</v>
      </c>
      <c r="AY12">
        <v>0.35</v>
      </c>
      <c r="AZ12">
        <v>0</v>
      </c>
      <c r="BA12">
        <v>24.15</v>
      </c>
      <c r="BB12">
        <v>10.97</v>
      </c>
      <c r="BC12">
        <v>241.5</v>
      </c>
      <c r="BD12">
        <v>167.12</v>
      </c>
      <c r="BE12">
        <v>0</v>
      </c>
      <c r="BF12">
        <v>0</v>
      </c>
      <c r="BG12">
        <v>0.48</v>
      </c>
      <c r="BH12">
        <v>96.6</v>
      </c>
      <c r="BI12">
        <v>309.12</v>
      </c>
      <c r="BJ12">
        <v>0.53</v>
      </c>
      <c r="BK12">
        <v>9.66</v>
      </c>
      <c r="BL12">
        <v>48.3</v>
      </c>
      <c r="BM12">
        <v>0.98</v>
      </c>
      <c r="BN12">
        <v>13.52</v>
      </c>
      <c r="BO12">
        <v>0.61</v>
      </c>
      <c r="BP12">
        <v>7.73</v>
      </c>
      <c r="BQ12">
        <v>0</v>
      </c>
      <c r="BR12">
        <v>0</v>
      </c>
      <c r="BS12">
        <v>32.93</v>
      </c>
      <c r="BT12">
        <v>0</v>
      </c>
      <c r="BU12">
        <v>24.15</v>
      </c>
      <c r="BV12">
        <v>24.15</v>
      </c>
      <c r="BW12">
        <v>48.3</v>
      </c>
      <c r="BX12">
        <v>24.15</v>
      </c>
      <c r="BY12">
        <v>38.64</v>
      </c>
      <c r="BZ12">
        <v>24.15</v>
      </c>
      <c r="CA12">
        <v>24.15</v>
      </c>
      <c r="CB12">
        <v>67.62</v>
      </c>
      <c r="CC12">
        <v>48.3</v>
      </c>
      <c r="CD12">
        <v>13.93</v>
      </c>
      <c r="CE12">
        <v>0</v>
      </c>
      <c r="CF12">
        <v>0</v>
      </c>
      <c r="CG12">
        <v>24.69</v>
      </c>
      <c r="CH12">
        <v>0</v>
      </c>
      <c r="CI12">
        <v>0</v>
      </c>
    </row>
    <row r="13" spans="1:87">
      <c r="A13" t="s">
        <v>242</v>
      </c>
      <c r="G13" t="s">
        <v>55</v>
      </c>
      <c r="H13" s="73">
        <v>820.34999999999991</v>
      </c>
      <c r="I13" s="46">
        <v>503.56</v>
      </c>
      <c r="J13" s="46">
        <v>674.58999999999992</v>
      </c>
      <c r="K13" s="46">
        <v>134.44999999999999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72.45</v>
      </c>
      <c r="X13">
        <v>32.93</v>
      </c>
      <c r="Y13">
        <v>48.3</v>
      </c>
      <c r="Z13">
        <v>0</v>
      </c>
      <c r="AA13">
        <v>0</v>
      </c>
      <c r="AB13">
        <v>0.52</v>
      </c>
      <c r="AC13">
        <v>66.84</v>
      </c>
      <c r="AD13">
        <v>0</v>
      </c>
      <c r="AE13">
        <v>48.67</v>
      </c>
      <c r="AF13">
        <v>0.68</v>
      </c>
      <c r="AG13">
        <v>0</v>
      </c>
      <c r="AH13">
        <v>1.93</v>
      </c>
      <c r="AI13">
        <v>0.88</v>
      </c>
      <c r="AJ13">
        <v>0</v>
      </c>
      <c r="AK13">
        <v>1.93</v>
      </c>
      <c r="AL13">
        <v>96.6</v>
      </c>
      <c r="AM13">
        <v>0</v>
      </c>
      <c r="AN13">
        <v>0</v>
      </c>
      <c r="AO13">
        <v>0.88</v>
      </c>
      <c r="AP13">
        <v>32.93</v>
      </c>
      <c r="AQ13">
        <v>0</v>
      </c>
      <c r="AR13">
        <v>1.59</v>
      </c>
      <c r="AS13">
        <v>144.9</v>
      </c>
      <c r="AT13">
        <v>64.8</v>
      </c>
      <c r="AU13">
        <v>0</v>
      </c>
      <c r="AV13">
        <v>0</v>
      </c>
      <c r="AW13">
        <v>193.2</v>
      </c>
      <c r="AX13">
        <v>0</v>
      </c>
      <c r="AY13">
        <v>0.35</v>
      </c>
      <c r="AZ13">
        <v>0</v>
      </c>
      <c r="BA13">
        <v>24.15</v>
      </c>
      <c r="BB13">
        <v>10.97</v>
      </c>
      <c r="BC13">
        <v>241.5</v>
      </c>
      <c r="BD13">
        <v>167.12</v>
      </c>
      <c r="BE13">
        <v>0</v>
      </c>
      <c r="BF13">
        <v>0</v>
      </c>
      <c r="BG13">
        <v>0.48</v>
      </c>
      <c r="BH13">
        <v>96.6</v>
      </c>
      <c r="BI13">
        <v>309.12</v>
      </c>
      <c r="BJ13">
        <v>0.53</v>
      </c>
      <c r="BK13">
        <v>9.66</v>
      </c>
      <c r="BL13">
        <v>48.3</v>
      </c>
      <c r="BM13">
        <v>0.98</v>
      </c>
      <c r="BN13">
        <v>13.52</v>
      </c>
      <c r="BO13">
        <v>0.61</v>
      </c>
      <c r="BP13">
        <v>7.73</v>
      </c>
      <c r="BQ13">
        <v>0</v>
      </c>
      <c r="BR13">
        <v>0</v>
      </c>
      <c r="BS13">
        <v>32.93</v>
      </c>
      <c r="BT13">
        <v>0</v>
      </c>
      <c r="BU13">
        <v>24.15</v>
      </c>
      <c r="BV13">
        <v>24.15</v>
      </c>
      <c r="BW13">
        <v>48.3</v>
      </c>
      <c r="BX13">
        <v>24.15</v>
      </c>
      <c r="BY13">
        <v>38.64</v>
      </c>
      <c r="BZ13">
        <v>24.15</v>
      </c>
      <c r="CA13">
        <v>24.15</v>
      </c>
      <c r="CB13">
        <v>67.62</v>
      </c>
      <c r="CC13">
        <v>48.3</v>
      </c>
      <c r="CD13">
        <v>13.93</v>
      </c>
      <c r="CE13">
        <v>0</v>
      </c>
      <c r="CF13">
        <v>0</v>
      </c>
      <c r="CG13">
        <v>24.69</v>
      </c>
      <c r="CH13">
        <v>0</v>
      </c>
      <c r="CI13">
        <v>0</v>
      </c>
    </row>
    <row r="14" spans="1:87">
      <c r="A14" t="s">
        <v>243</v>
      </c>
      <c r="G14" t="s">
        <v>56</v>
      </c>
      <c r="H14" s="73">
        <v>820.34999999999991</v>
      </c>
      <c r="I14" s="46">
        <v>503.56</v>
      </c>
      <c r="J14" s="46">
        <v>674.58999999999992</v>
      </c>
      <c r="K14" s="46">
        <v>134.44999999999999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72.45</v>
      </c>
      <c r="X14">
        <v>32.93</v>
      </c>
      <c r="Y14">
        <v>48.3</v>
      </c>
      <c r="Z14">
        <v>0</v>
      </c>
      <c r="AA14">
        <v>0</v>
      </c>
      <c r="AB14">
        <v>0.52</v>
      </c>
      <c r="AC14">
        <v>66.84</v>
      </c>
      <c r="AD14">
        <v>0</v>
      </c>
      <c r="AE14">
        <v>48.67</v>
      </c>
      <c r="AF14">
        <v>0.68</v>
      </c>
      <c r="AG14">
        <v>0</v>
      </c>
      <c r="AH14">
        <v>1.93</v>
      </c>
      <c r="AI14">
        <v>0.88</v>
      </c>
      <c r="AJ14">
        <v>0</v>
      </c>
      <c r="AK14">
        <v>1.93</v>
      </c>
      <c r="AL14">
        <v>96.6</v>
      </c>
      <c r="AM14">
        <v>0</v>
      </c>
      <c r="AN14">
        <v>0</v>
      </c>
      <c r="AO14">
        <v>0.88</v>
      </c>
      <c r="AP14">
        <v>32.93</v>
      </c>
      <c r="AQ14">
        <v>0</v>
      </c>
      <c r="AR14">
        <v>1.59</v>
      </c>
      <c r="AS14">
        <v>144.9</v>
      </c>
      <c r="AT14">
        <v>64.8</v>
      </c>
      <c r="AU14">
        <v>0</v>
      </c>
      <c r="AV14">
        <v>0</v>
      </c>
      <c r="AW14">
        <v>193.2</v>
      </c>
      <c r="AX14">
        <v>0</v>
      </c>
      <c r="AY14">
        <v>0.35</v>
      </c>
      <c r="AZ14">
        <v>0</v>
      </c>
      <c r="BA14">
        <v>24.15</v>
      </c>
      <c r="BB14">
        <v>10.97</v>
      </c>
      <c r="BC14">
        <v>241.5</v>
      </c>
      <c r="BD14">
        <v>167.12</v>
      </c>
      <c r="BE14">
        <v>0</v>
      </c>
      <c r="BF14">
        <v>0</v>
      </c>
      <c r="BG14">
        <v>0.48</v>
      </c>
      <c r="BH14">
        <v>96.6</v>
      </c>
      <c r="BI14">
        <v>309.12</v>
      </c>
      <c r="BJ14">
        <v>0.53</v>
      </c>
      <c r="BK14">
        <v>9.66</v>
      </c>
      <c r="BL14">
        <v>48.3</v>
      </c>
      <c r="BM14">
        <v>0.98</v>
      </c>
      <c r="BN14">
        <v>13.52</v>
      </c>
      <c r="BO14">
        <v>0.61</v>
      </c>
      <c r="BP14">
        <v>7.73</v>
      </c>
      <c r="BQ14">
        <v>0</v>
      </c>
      <c r="BR14">
        <v>0</v>
      </c>
      <c r="BS14">
        <v>32.93</v>
      </c>
      <c r="BT14">
        <v>0</v>
      </c>
      <c r="BU14">
        <v>24.15</v>
      </c>
      <c r="BV14">
        <v>24.15</v>
      </c>
      <c r="BW14">
        <v>48.3</v>
      </c>
      <c r="BX14">
        <v>24.15</v>
      </c>
      <c r="BY14">
        <v>38.64</v>
      </c>
      <c r="BZ14">
        <v>24.15</v>
      </c>
      <c r="CA14">
        <v>24.15</v>
      </c>
      <c r="CB14">
        <v>67.62</v>
      </c>
      <c r="CC14">
        <v>48.3</v>
      </c>
      <c r="CD14">
        <v>13.93</v>
      </c>
      <c r="CE14">
        <v>0</v>
      </c>
      <c r="CF14">
        <v>0</v>
      </c>
      <c r="CG14">
        <v>24.69</v>
      </c>
      <c r="CH14">
        <v>0</v>
      </c>
      <c r="CI14">
        <v>0</v>
      </c>
    </row>
    <row r="15" spans="1:87">
      <c r="A15" t="s">
        <v>244</v>
      </c>
      <c r="G15" t="s">
        <v>57</v>
      </c>
      <c r="H15" s="73">
        <v>780.68999999999994</v>
      </c>
      <c r="I15" s="46">
        <v>503.56</v>
      </c>
      <c r="J15" s="46">
        <v>674.4899999999999</v>
      </c>
      <c r="K15" s="46">
        <v>134.44999999999999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72.45</v>
      </c>
      <c r="X15">
        <v>32.93</v>
      </c>
      <c r="Y15">
        <v>48.3</v>
      </c>
      <c r="Z15">
        <v>0</v>
      </c>
      <c r="AA15">
        <v>0</v>
      </c>
      <c r="AB15">
        <v>0.52</v>
      </c>
      <c r="AC15">
        <v>66.84</v>
      </c>
      <c r="AD15">
        <v>0</v>
      </c>
      <c r="AE15">
        <v>48.67</v>
      </c>
      <c r="AF15">
        <v>0.68</v>
      </c>
      <c r="AG15">
        <v>0</v>
      </c>
      <c r="AH15">
        <v>1.93</v>
      </c>
      <c r="AI15">
        <v>0.88</v>
      </c>
      <c r="AJ15">
        <v>0</v>
      </c>
      <c r="AK15">
        <v>1.93</v>
      </c>
      <c r="AL15">
        <v>96.6</v>
      </c>
      <c r="AM15">
        <v>0</v>
      </c>
      <c r="AN15">
        <v>0</v>
      </c>
      <c r="AO15">
        <v>0.88</v>
      </c>
      <c r="AP15">
        <v>32.93</v>
      </c>
      <c r="AQ15">
        <v>0</v>
      </c>
      <c r="AR15">
        <v>1.59</v>
      </c>
      <c r="AS15">
        <v>144.9</v>
      </c>
      <c r="AT15">
        <v>64.8</v>
      </c>
      <c r="AU15">
        <v>0</v>
      </c>
      <c r="AV15">
        <v>0</v>
      </c>
      <c r="AW15">
        <v>193.2</v>
      </c>
      <c r="AX15">
        <v>0</v>
      </c>
      <c r="AY15">
        <v>0.35</v>
      </c>
      <c r="AZ15">
        <v>0</v>
      </c>
      <c r="BA15">
        <v>24.15</v>
      </c>
      <c r="BB15">
        <v>10.97</v>
      </c>
      <c r="BC15">
        <v>183.54</v>
      </c>
      <c r="BD15">
        <v>167.12</v>
      </c>
      <c r="BE15">
        <v>0</v>
      </c>
      <c r="BF15">
        <v>57.96</v>
      </c>
      <c r="BG15">
        <v>0.48</v>
      </c>
      <c r="BH15">
        <v>96.6</v>
      </c>
      <c r="BI15">
        <v>309.12</v>
      </c>
      <c r="BJ15">
        <v>0.48</v>
      </c>
      <c r="BK15">
        <v>9.66</v>
      </c>
      <c r="BL15">
        <v>48.3</v>
      </c>
      <c r="BM15">
        <v>0.98</v>
      </c>
      <c r="BN15">
        <v>13.52</v>
      </c>
      <c r="BO15">
        <v>0.61</v>
      </c>
      <c r="BP15">
        <v>6.76</v>
      </c>
      <c r="BQ15">
        <v>0</v>
      </c>
      <c r="BR15">
        <v>0</v>
      </c>
      <c r="BS15">
        <v>32.93</v>
      </c>
      <c r="BT15">
        <v>0</v>
      </c>
      <c r="BU15">
        <v>24.15</v>
      </c>
      <c r="BV15">
        <v>24.15</v>
      </c>
      <c r="BW15">
        <v>48.3</v>
      </c>
      <c r="BX15">
        <v>24.15</v>
      </c>
      <c r="BY15">
        <v>0</v>
      </c>
      <c r="BZ15">
        <v>24.15</v>
      </c>
      <c r="CA15">
        <v>24.15</v>
      </c>
      <c r="CB15">
        <v>67.62</v>
      </c>
      <c r="CC15">
        <v>48.3</v>
      </c>
      <c r="CD15">
        <v>13.83</v>
      </c>
      <c r="CE15">
        <v>0</v>
      </c>
      <c r="CF15">
        <v>0</v>
      </c>
      <c r="CG15">
        <v>24.69</v>
      </c>
      <c r="CH15">
        <v>0</v>
      </c>
      <c r="CI15">
        <v>0</v>
      </c>
    </row>
    <row r="16" spans="1:87">
      <c r="A16" t="s">
        <v>245</v>
      </c>
      <c r="G16" t="s">
        <v>58</v>
      </c>
      <c r="H16" s="73">
        <v>780.68999999999994</v>
      </c>
      <c r="I16" s="46">
        <v>503.56</v>
      </c>
      <c r="J16" s="46">
        <v>674.4899999999999</v>
      </c>
      <c r="K16" s="46">
        <v>134.44999999999999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72.45</v>
      </c>
      <c r="X16">
        <v>32.93</v>
      </c>
      <c r="Y16">
        <v>48.3</v>
      </c>
      <c r="Z16">
        <v>0</v>
      </c>
      <c r="AA16">
        <v>0</v>
      </c>
      <c r="AB16">
        <v>0.52</v>
      </c>
      <c r="AC16">
        <v>66.84</v>
      </c>
      <c r="AD16">
        <v>0</v>
      </c>
      <c r="AE16">
        <v>48.67</v>
      </c>
      <c r="AF16">
        <v>0.68</v>
      </c>
      <c r="AG16">
        <v>0</v>
      </c>
      <c r="AH16">
        <v>1.93</v>
      </c>
      <c r="AI16">
        <v>0.88</v>
      </c>
      <c r="AJ16">
        <v>0</v>
      </c>
      <c r="AK16">
        <v>1.93</v>
      </c>
      <c r="AL16">
        <v>96.6</v>
      </c>
      <c r="AM16">
        <v>0</v>
      </c>
      <c r="AN16">
        <v>0</v>
      </c>
      <c r="AO16">
        <v>0.88</v>
      </c>
      <c r="AP16">
        <v>32.93</v>
      </c>
      <c r="AQ16">
        <v>0</v>
      </c>
      <c r="AR16">
        <v>1.59</v>
      </c>
      <c r="AS16">
        <v>144.9</v>
      </c>
      <c r="AT16">
        <v>64.8</v>
      </c>
      <c r="AU16">
        <v>0</v>
      </c>
      <c r="AV16">
        <v>0</v>
      </c>
      <c r="AW16">
        <v>193.2</v>
      </c>
      <c r="AX16">
        <v>0</v>
      </c>
      <c r="AY16">
        <v>0.35</v>
      </c>
      <c r="AZ16">
        <v>0</v>
      </c>
      <c r="BA16">
        <v>24.15</v>
      </c>
      <c r="BB16">
        <v>10.97</v>
      </c>
      <c r="BC16">
        <v>183.54</v>
      </c>
      <c r="BD16">
        <v>167.12</v>
      </c>
      <c r="BE16">
        <v>0</v>
      </c>
      <c r="BF16">
        <v>57.96</v>
      </c>
      <c r="BG16">
        <v>0.48</v>
      </c>
      <c r="BH16">
        <v>96.6</v>
      </c>
      <c r="BI16">
        <v>309.12</v>
      </c>
      <c r="BJ16">
        <v>0.48</v>
      </c>
      <c r="BK16">
        <v>9.66</v>
      </c>
      <c r="BL16">
        <v>48.3</v>
      </c>
      <c r="BM16">
        <v>0.98</v>
      </c>
      <c r="BN16">
        <v>13.52</v>
      </c>
      <c r="BO16">
        <v>0.61</v>
      </c>
      <c r="BP16">
        <v>6.76</v>
      </c>
      <c r="BQ16">
        <v>0</v>
      </c>
      <c r="BR16">
        <v>0</v>
      </c>
      <c r="BS16">
        <v>32.93</v>
      </c>
      <c r="BT16">
        <v>0</v>
      </c>
      <c r="BU16">
        <v>24.15</v>
      </c>
      <c r="BV16">
        <v>24.15</v>
      </c>
      <c r="BW16">
        <v>48.3</v>
      </c>
      <c r="BX16">
        <v>24.15</v>
      </c>
      <c r="BY16">
        <v>0</v>
      </c>
      <c r="BZ16">
        <v>24.15</v>
      </c>
      <c r="CA16">
        <v>24.15</v>
      </c>
      <c r="CB16">
        <v>67.62</v>
      </c>
      <c r="CC16">
        <v>48.3</v>
      </c>
      <c r="CD16">
        <v>13.83</v>
      </c>
      <c r="CE16">
        <v>0</v>
      </c>
      <c r="CF16">
        <v>0</v>
      </c>
      <c r="CG16">
        <v>24.69</v>
      </c>
      <c r="CH16">
        <v>0</v>
      </c>
      <c r="CI16">
        <v>0</v>
      </c>
    </row>
    <row r="17" spans="1:87">
      <c r="A17" t="s">
        <v>246</v>
      </c>
      <c r="G17" t="s">
        <v>59</v>
      </c>
      <c r="H17" s="73">
        <v>780.68999999999994</v>
      </c>
      <c r="I17" s="46">
        <v>503.56</v>
      </c>
      <c r="J17" s="46">
        <v>674.4899999999999</v>
      </c>
      <c r="K17" s="46">
        <v>134.44999999999999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72.45</v>
      </c>
      <c r="X17">
        <v>32.93</v>
      </c>
      <c r="Y17">
        <v>48.3</v>
      </c>
      <c r="Z17">
        <v>0</v>
      </c>
      <c r="AA17">
        <v>0</v>
      </c>
      <c r="AB17">
        <v>0.52</v>
      </c>
      <c r="AC17">
        <v>66.84</v>
      </c>
      <c r="AD17">
        <v>0</v>
      </c>
      <c r="AE17">
        <v>48.67</v>
      </c>
      <c r="AF17">
        <v>0.68</v>
      </c>
      <c r="AG17">
        <v>0</v>
      </c>
      <c r="AH17">
        <v>1.93</v>
      </c>
      <c r="AI17">
        <v>0.88</v>
      </c>
      <c r="AJ17">
        <v>0</v>
      </c>
      <c r="AK17">
        <v>1.93</v>
      </c>
      <c r="AL17">
        <v>96.6</v>
      </c>
      <c r="AM17">
        <v>0</v>
      </c>
      <c r="AN17">
        <v>0</v>
      </c>
      <c r="AO17">
        <v>0.88</v>
      </c>
      <c r="AP17">
        <v>32.93</v>
      </c>
      <c r="AQ17">
        <v>0</v>
      </c>
      <c r="AR17">
        <v>1.59</v>
      </c>
      <c r="AS17">
        <v>144.9</v>
      </c>
      <c r="AT17">
        <v>64.8</v>
      </c>
      <c r="AU17">
        <v>0</v>
      </c>
      <c r="AV17">
        <v>0</v>
      </c>
      <c r="AW17">
        <v>193.2</v>
      </c>
      <c r="AX17">
        <v>0</v>
      </c>
      <c r="AY17">
        <v>0.35</v>
      </c>
      <c r="AZ17">
        <v>0</v>
      </c>
      <c r="BA17">
        <v>24.15</v>
      </c>
      <c r="BB17">
        <v>10.97</v>
      </c>
      <c r="BC17">
        <v>183.54</v>
      </c>
      <c r="BD17">
        <v>167.12</v>
      </c>
      <c r="BE17">
        <v>0</v>
      </c>
      <c r="BF17">
        <v>57.96</v>
      </c>
      <c r="BG17">
        <v>0.48</v>
      </c>
      <c r="BH17">
        <v>96.6</v>
      </c>
      <c r="BI17">
        <v>309.12</v>
      </c>
      <c r="BJ17">
        <v>0.48</v>
      </c>
      <c r="BK17">
        <v>9.66</v>
      </c>
      <c r="BL17">
        <v>48.3</v>
      </c>
      <c r="BM17">
        <v>0.98</v>
      </c>
      <c r="BN17">
        <v>13.52</v>
      </c>
      <c r="BO17">
        <v>0.61</v>
      </c>
      <c r="BP17">
        <v>6.76</v>
      </c>
      <c r="BQ17">
        <v>0</v>
      </c>
      <c r="BR17">
        <v>0</v>
      </c>
      <c r="BS17">
        <v>32.93</v>
      </c>
      <c r="BT17">
        <v>0</v>
      </c>
      <c r="BU17">
        <v>24.15</v>
      </c>
      <c r="BV17">
        <v>24.15</v>
      </c>
      <c r="BW17">
        <v>48.3</v>
      </c>
      <c r="BX17">
        <v>24.15</v>
      </c>
      <c r="BY17">
        <v>0</v>
      </c>
      <c r="BZ17">
        <v>24.15</v>
      </c>
      <c r="CA17">
        <v>24.15</v>
      </c>
      <c r="CB17">
        <v>67.62</v>
      </c>
      <c r="CC17">
        <v>48.3</v>
      </c>
      <c r="CD17">
        <v>13.83</v>
      </c>
      <c r="CE17">
        <v>0</v>
      </c>
      <c r="CF17">
        <v>0</v>
      </c>
      <c r="CG17">
        <v>24.69</v>
      </c>
      <c r="CH17">
        <v>0</v>
      </c>
      <c r="CI17">
        <v>0</v>
      </c>
    </row>
    <row r="18" spans="1:87">
      <c r="A18" t="s">
        <v>247</v>
      </c>
      <c r="G18" t="s">
        <v>60</v>
      </c>
      <c r="H18" s="73">
        <v>780.68999999999994</v>
      </c>
      <c r="I18" s="46">
        <v>503.56</v>
      </c>
      <c r="J18" s="46">
        <v>674.4899999999999</v>
      </c>
      <c r="K18" s="46">
        <v>134.44999999999999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72.45</v>
      </c>
      <c r="X18">
        <v>32.93</v>
      </c>
      <c r="Y18">
        <v>48.3</v>
      </c>
      <c r="Z18">
        <v>0</v>
      </c>
      <c r="AA18">
        <v>0</v>
      </c>
      <c r="AB18">
        <v>0.52</v>
      </c>
      <c r="AC18">
        <v>66.84</v>
      </c>
      <c r="AD18">
        <v>0</v>
      </c>
      <c r="AE18">
        <v>48.67</v>
      </c>
      <c r="AF18">
        <v>0.68</v>
      </c>
      <c r="AG18">
        <v>0</v>
      </c>
      <c r="AH18">
        <v>1.93</v>
      </c>
      <c r="AI18">
        <v>0.88</v>
      </c>
      <c r="AJ18">
        <v>0</v>
      </c>
      <c r="AK18">
        <v>1.93</v>
      </c>
      <c r="AL18">
        <v>96.6</v>
      </c>
      <c r="AM18">
        <v>0</v>
      </c>
      <c r="AN18">
        <v>0</v>
      </c>
      <c r="AO18">
        <v>0.88</v>
      </c>
      <c r="AP18">
        <v>32.93</v>
      </c>
      <c r="AQ18">
        <v>0</v>
      </c>
      <c r="AR18">
        <v>1.59</v>
      </c>
      <c r="AS18">
        <v>144.9</v>
      </c>
      <c r="AT18">
        <v>64.8</v>
      </c>
      <c r="AU18">
        <v>0</v>
      </c>
      <c r="AV18">
        <v>0</v>
      </c>
      <c r="AW18">
        <v>193.2</v>
      </c>
      <c r="AX18">
        <v>0</v>
      </c>
      <c r="AY18">
        <v>0.35</v>
      </c>
      <c r="AZ18">
        <v>0</v>
      </c>
      <c r="BA18">
        <v>24.15</v>
      </c>
      <c r="BB18">
        <v>10.97</v>
      </c>
      <c r="BC18">
        <v>183.54</v>
      </c>
      <c r="BD18">
        <v>167.12</v>
      </c>
      <c r="BE18">
        <v>0</v>
      </c>
      <c r="BF18">
        <v>57.96</v>
      </c>
      <c r="BG18">
        <v>0.48</v>
      </c>
      <c r="BH18">
        <v>96.6</v>
      </c>
      <c r="BI18">
        <v>309.12</v>
      </c>
      <c r="BJ18">
        <v>0.48</v>
      </c>
      <c r="BK18">
        <v>9.66</v>
      </c>
      <c r="BL18">
        <v>48.3</v>
      </c>
      <c r="BM18">
        <v>0.98</v>
      </c>
      <c r="BN18">
        <v>13.52</v>
      </c>
      <c r="BO18">
        <v>0.61</v>
      </c>
      <c r="BP18">
        <v>6.76</v>
      </c>
      <c r="BQ18">
        <v>0</v>
      </c>
      <c r="BR18">
        <v>0</v>
      </c>
      <c r="BS18">
        <v>32.93</v>
      </c>
      <c r="BT18">
        <v>0</v>
      </c>
      <c r="BU18">
        <v>24.15</v>
      </c>
      <c r="BV18">
        <v>24.15</v>
      </c>
      <c r="BW18">
        <v>48.3</v>
      </c>
      <c r="BX18">
        <v>24.15</v>
      </c>
      <c r="BY18">
        <v>0</v>
      </c>
      <c r="BZ18">
        <v>24.15</v>
      </c>
      <c r="CA18">
        <v>24.15</v>
      </c>
      <c r="CB18">
        <v>67.62</v>
      </c>
      <c r="CC18">
        <v>48.3</v>
      </c>
      <c r="CD18">
        <v>13.83</v>
      </c>
      <c r="CE18">
        <v>0</v>
      </c>
      <c r="CF18">
        <v>0</v>
      </c>
      <c r="CG18">
        <v>24.69</v>
      </c>
      <c r="CH18">
        <v>0</v>
      </c>
      <c r="CI18">
        <v>0</v>
      </c>
    </row>
    <row r="19" spans="1:87">
      <c r="A19" t="s">
        <v>261</v>
      </c>
      <c r="G19" t="s">
        <v>61</v>
      </c>
      <c r="H19" s="73">
        <v>780.68999999999994</v>
      </c>
      <c r="I19" s="46">
        <v>503.56</v>
      </c>
      <c r="J19" s="46">
        <v>674.30999999999983</v>
      </c>
      <c r="K19" s="46">
        <v>134.44999999999999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72.45</v>
      </c>
      <c r="X19">
        <v>32.93</v>
      </c>
      <c r="Y19">
        <v>48.3</v>
      </c>
      <c r="Z19">
        <v>0</v>
      </c>
      <c r="AA19">
        <v>0</v>
      </c>
      <c r="AB19">
        <v>0.52</v>
      </c>
      <c r="AC19">
        <v>66.84</v>
      </c>
      <c r="AD19">
        <v>0</v>
      </c>
      <c r="AE19">
        <v>48.67</v>
      </c>
      <c r="AF19">
        <v>0.68</v>
      </c>
      <c r="AG19">
        <v>0</v>
      </c>
      <c r="AH19">
        <v>1.93</v>
      </c>
      <c r="AI19">
        <v>0.88</v>
      </c>
      <c r="AJ19">
        <v>0</v>
      </c>
      <c r="AK19">
        <v>1.93</v>
      </c>
      <c r="AL19">
        <v>96.6</v>
      </c>
      <c r="AM19">
        <v>0</v>
      </c>
      <c r="AN19">
        <v>0</v>
      </c>
      <c r="AO19">
        <v>0.88</v>
      </c>
      <c r="AP19">
        <v>32.93</v>
      </c>
      <c r="AQ19">
        <v>0</v>
      </c>
      <c r="AR19">
        <v>1.59</v>
      </c>
      <c r="AS19">
        <v>144.9</v>
      </c>
      <c r="AT19">
        <v>64.8</v>
      </c>
      <c r="AU19">
        <v>0</v>
      </c>
      <c r="AV19">
        <v>0</v>
      </c>
      <c r="AW19">
        <v>193.2</v>
      </c>
      <c r="AX19">
        <v>0</v>
      </c>
      <c r="AY19">
        <v>0.35</v>
      </c>
      <c r="AZ19">
        <v>0</v>
      </c>
      <c r="BA19">
        <v>24.15</v>
      </c>
      <c r="BB19">
        <v>10.97</v>
      </c>
      <c r="BC19">
        <v>183.54</v>
      </c>
      <c r="BD19">
        <v>167.12</v>
      </c>
      <c r="BE19">
        <v>0</v>
      </c>
      <c r="BF19">
        <v>57.96</v>
      </c>
      <c r="BG19">
        <v>0.48</v>
      </c>
      <c r="BH19">
        <v>96.6</v>
      </c>
      <c r="BI19">
        <v>309.12</v>
      </c>
      <c r="BJ19">
        <v>0.48</v>
      </c>
      <c r="BK19">
        <v>9.66</v>
      </c>
      <c r="BL19">
        <v>48.3</v>
      </c>
      <c r="BM19">
        <v>0.98</v>
      </c>
      <c r="BN19">
        <v>13.52</v>
      </c>
      <c r="BO19">
        <v>0.61</v>
      </c>
      <c r="BP19">
        <v>6.76</v>
      </c>
      <c r="BQ19">
        <v>0</v>
      </c>
      <c r="BR19">
        <v>0</v>
      </c>
      <c r="BS19">
        <v>32.93</v>
      </c>
      <c r="BT19">
        <v>0</v>
      </c>
      <c r="BU19">
        <v>24.15</v>
      </c>
      <c r="BV19">
        <v>24.15</v>
      </c>
      <c r="BW19">
        <v>48.3</v>
      </c>
      <c r="BX19">
        <v>24.15</v>
      </c>
      <c r="BY19">
        <v>0</v>
      </c>
      <c r="BZ19">
        <v>24.15</v>
      </c>
      <c r="CA19">
        <v>24.15</v>
      </c>
      <c r="CB19">
        <v>67.62</v>
      </c>
      <c r="CC19">
        <v>48.3</v>
      </c>
      <c r="CD19">
        <v>13.65</v>
      </c>
      <c r="CE19">
        <v>0</v>
      </c>
      <c r="CF19">
        <v>0</v>
      </c>
      <c r="CG19">
        <v>24.69</v>
      </c>
      <c r="CH19">
        <v>0</v>
      </c>
      <c r="CI19">
        <v>0</v>
      </c>
    </row>
    <row r="20" spans="1:87">
      <c r="A20" t="s">
        <v>262</v>
      </c>
      <c r="G20" t="s">
        <v>62</v>
      </c>
      <c r="H20" s="73">
        <v>780.68999999999994</v>
      </c>
      <c r="I20" s="46">
        <v>503.56</v>
      </c>
      <c r="J20" s="46">
        <v>674.30999999999983</v>
      </c>
      <c r="K20" s="46">
        <v>134.44999999999999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72.45</v>
      </c>
      <c r="X20">
        <v>32.93</v>
      </c>
      <c r="Y20">
        <v>48.3</v>
      </c>
      <c r="Z20">
        <v>0</v>
      </c>
      <c r="AA20">
        <v>0</v>
      </c>
      <c r="AB20">
        <v>0.52</v>
      </c>
      <c r="AC20">
        <v>66.84</v>
      </c>
      <c r="AD20">
        <v>0</v>
      </c>
      <c r="AE20">
        <v>48.67</v>
      </c>
      <c r="AF20">
        <v>0.68</v>
      </c>
      <c r="AG20">
        <v>0</v>
      </c>
      <c r="AH20">
        <v>1.93</v>
      </c>
      <c r="AI20">
        <v>0.88</v>
      </c>
      <c r="AJ20">
        <v>0</v>
      </c>
      <c r="AK20">
        <v>1.93</v>
      </c>
      <c r="AL20">
        <v>96.6</v>
      </c>
      <c r="AM20">
        <v>0</v>
      </c>
      <c r="AN20">
        <v>0</v>
      </c>
      <c r="AO20">
        <v>0.88</v>
      </c>
      <c r="AP20">
        <v>32.93</v>
      </c>
      <c r="AQ20">
        <v>0</v>
      </c>
      <c r="AR20">
        <v>1.59</v>
      </c>
      <c r="AS20">
        <v>144.9</v>
      </c>
      <c r="AT20">
        <v>64.8</v>
      </c>
      <c r="AU20">
        <v>0</v>
      </c>
      <c r="AV20">
        <v>0</v>
      </c>
      <c r="AW20">
        <v>193.2</v>
      </c>
      <c r="AX20">
        <v>0</v>
      </c>
      <c r="AY20">
        <v>0.35</v>
      </c>
      <c r="AZ20">
        <v>0</v>
      </c>
      <c r="BA20">
        <v>24.15</v>
      </c>
      <c r="BB20">
        <v>10.97</v>
      </c>
      <c r="BC20">
        <v>183.54</v>
      </c>
      <c r="BD20">
        <v>167.12</v>
      </c>
      <c r="BE20">
        <v>0</v>
      </c>
      <c r="BF20">
        <v>57.96</v>
      </c>
      <c r="BG20">
        <v>0.48</v>
      </c>
      <c r="BH20">
        <v>96.6</v>
      </c>
      <c r="BI20">
        <v>309.12</v>
      </c>
      <c r="BJ20">
        <v>0.48</v>
      </c>
      <c r="BK20">
        <v>9.66</v>
      </c>
      <c r="BL20">
        <v>48.3</v>
      </c>
      <c r="BM20">
        <v>0.98</v>
      </c>
      <c r="BN20">
        <v>13.52</v>
      </c>
      <c r="BO20">
        <v>0.61</v>
      </c>
      <c r="BP20">
        <v>6.76</v>
      </c>
      <c r="BQ20">
        <v>0</v>
      </c>
      <c r="BR20">
        <v>0</v>
      </c>
      <c r="BS20">
        <v>32.93</v>
      </c>
      <c r="BT20">
        <v>0</v>
      </c>
      <c r="BU20">
        <v>24.15</v>
      </c>
      <c r="BV20">
        <v>24.15</v>
      </c>
      <c r="BW20">
        <v>48.3</v>
      </c>
      <c r="BX20">
        <v>24.15</v>
      </c>
      <c r="BY20">
        <v>0</v>
      </c>
      <c r="BZ20">
        <v>24.15</v>
      </c>
      <c r="CA20">
        <v>24.15</v>
      </c>
      <c r="CB20">
        <v>67.62</v>
      </c>
      <c r="CC20">
        <v>48.3</v>
      </c>
      <c r="CD20">
        <v>13.65</v>
      </c>
      <c r="CE20">
        <v>0</v>
      </c>
      <c r="CF20">
        <v>0</v>
      </c>
      <c r="CG20">
        <v>24.69</v>
      </c>
      <c r="CH20">
        <v>0</v>
      </c>
      <c r="CI20">
        <v>0</v>
      </c>
    </row>
    <row r="21" spans="1:87">
      <c r="A21" t="s">
        <v>248</v>
      </c>
      <c r="G21" t="s">
        <v>63</v>
      </c>
      <c r="H21" s="73">
        <v>780.68999999999994</v>
      </c>
      <c r="I21" s="46">
        <v>503.56</v>
      </c>
      <c r="J21" s="46">
        <v>674.30999999999983</v>
      </c>
      <c r="K21" s="46">
        <v>134.44999999999999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72.45</v>
      </c>
      <c r="X21">
        <v>32.93</v>
      </c>
      <c r="Y21">
        <v>48.3</v>
      </c>
      <c r="Z21">
        <v>0</v>
      </c>
      <c r="AA21">
        <v>0</v>
      </c>
      <c r="AB21">
        <v>0.52</v>
      </c>
      <c r="AC21">
        <v>66.84</v>
      </c>
      <c r="AD21">
        <v>0</v>
      </c>
      <c r="AE21">
        <v>48.67</v>
      </c>
      <c r="AF21">
        <v>0.68</v>
      </c>
      <c r="AG21">
        <v>0</v>
      </c>
      <c r="AH21">
        <v>1.93</v>
      </c>
      <c r="AI21">
        <v>0.88</v>
      </c>
      <c r="AJ21">
        <v>0</v>
      </c>
      <c r="AK21">
        <v>1.93</v>
      </c>
      <c r="AL21">
        <v>96.6</v>
      </c>
      <c r="AM21">
        <v>0</v>
      </c>
      <c r="AN21">
        <v>0</v>
      </c>
      <c r="AO21">
        <v>0.88</v>
      </c>
      <c r="AP21">
        <v>32.93</v>
      </c>
      <c r="AQ21">
        <v>0</v>
      </c>
      <c r="AR21">
        <v>1.59</v>
      </c>
      <c r="AS21">
        <v>144.9</v>
      </c>
      <c r="AT21">
        <v>64.8</v>
      </c>
      <c r="AU21">
        <v>0</v>
      </c>
      <c r="AV21">
        <v>0</v>
      </c>
      <c r="AW21">
        <v>193.2</v>
      </c>
      <c r="AX21">
        <v>0</v>
      </c>
      <c r="AY21">
        <v>0.35</v>
      </c>
      <c r="AZ21">
        <v>0</v>
      </c>
      <c r="BA21">
        <v>24.15</v>
      </c>
      <c r="BB21">
        <v>10.97</v>
      </c>
      <c r="BC21">
        <v>183.54</v>
      </c>
      <c r="BD21">
        <v>167.12</v>
      </c>
      <c r="BE21">
        <v>0</v>
      </c>
      <c r="BF21">
        <v>57.96</v>
      </c>
      <c r="BG21">
        <v>0.48</v>
      </c>
      <c r="BH21">
        <v>96.6</v>
      </c>
      <c r="BI21">
        <v>309.12</v>
      </c>
      <c r="BJ21">
        <v>0.48</v>
      </c>
      <c r="BK21">
        <v>9.66</v>
      </c>
      <c r="BL21">
        <v>48.3</v>
      </c>
      <c r="BM21">
        <v>0.98</v>
      </c>
      <c r="BN21">
        <v>13.52</v>
      </c>
      <c r="BO21">
        <v>0.61</v>
      </c>
      <c r="BP21">
        <v>6.76</v>
      </c>
      <c r="BQ21">
        <v>0</v>
      </c>
      <c r="BR21">
        <v>0</v>
      </c>
      <c r="BS21">
        <v>32.93</v>
      </c>
      <c r="BT21">
        <v>0</v>
      </c>
      <c r="BU21">
        <v>24.15</v>
      </c>
      <c r="BV21">
        <v>24.15</v>
      </c>
      <c r="BW21">
        <v>48.3</v>
      </c>
      <c r="BX21">
        <v>24.15</v>
      </c>
      <c r="BY21">
        <v>0</v>
      </c>
      <c r="BZ21">
        <v>24.15</v>
      </c>
      <c r="CA21">
        <v>24.15</v>
      </c>
      <c r="CB21">
        <v>67.62</v>
      </c>
      <c r="CC21">
        <v>48.3</v>
      </c>
      <c r="CD21">
        <v>13.65</v>
      </c>
      <c r="CE21">
        <v>0</v>
      </c>
      <c r="CF21">
        <v>0</v>
      </c>
      <c r="CG21">
        <v>24.69</v>
      </c>
      <c r="CH21">
        <v>0</v>
      </c>
      <c r="CI21">
        <v>0</v>
      </c>
    </row>
    <row r="22" spans="1:87">
      <c r="A22" t="s">
        <v>249</v>
      </c>
      <c r="G22" t="s">
        <v>64</v>
      </c>
      <c r="H22" s="73">
        <v>780.68999999999994</v>
      </c>
      <c r="I22" s="46">
        <v>503.56</v>
      </c>
      <c r="J22" s="46">
        <v>674.30999999999983</v>
      </c>
      <c r="K22" s="46">
        <v>134.44999999999999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72.45</v>
      </c>
      <c r="X22">
        <v>32.93</v>
      </c>
      <c r="Y22">
        <v>48.3</v>
      </c>
      <c r="Z22">
        <v>0</v>
      </c>
      <c r="AA22">
        <v>0</v>
      </c>
      <c r="AB22">
        <v>0.52</v>
      </c>
      <c r="AC22">
        <v>66.84</v>
      </c>
      <c r="AD22">
        <v>0</v>
      </c>
      <c r="AE22">
        <v>48.67</v>
      </c>
      <c r="AF22">
        <v>0.68</v>
      </c>
      <c r="AG22">
        <v>0</v>
      </c>
      <c r="AH22">
        <v>1.93</v>
      </c>
      <c r="AI22">
        <v>0.88</v>
      </c>
      <c r="AJ22">
        <v>0</v>
      </c>
      <c r="AK22">
        <v>1.93</v>
      </c>
      <c r="AL22">
        <v>96.6</v>
      </c>
      <c r="AM22">
        <v>0</v>
      </c>
      <c r="AN22">
        <v>0</v>
      </c>
      <c r="AO22">
        <v>0.88</v>
      </c>
      <c r="AP22">
        <v>32.93</v>
      </c>
      <c r="AQ22">
        <v>0</v>
      </c>
      <c r="AR22">
        <v>1.59</v>
      </c>
      <c r="AS22">
        <v>144.9</v>
      </c>
      <c r="AT22">
        <v>64.8</v>
      </c>
      <c r="AU22">
        <v>0</v>
      </c>
      <c r="AV22">
        <v>0</v>
      </c>
      <c r="AW22">
        <v>193.2</v>
      </c>
      <c r="AX22">
        <v>0</v>
      </c>
      <c r="AY22">
        <v>0.35</v>
      </c>
      <c r="AZ22">
        <v>0</v>
      </c>
      <c r="BA22">
        <v>24.15</v>
      </c>
      <c r="BB22">
        <v>10.97</v>
      </c>
      <c r="BC22">
        <v>183.54</v>
      </c>
      <c r="BD22">
        <v>167.12</v>
      </c>
      <c r="BE22">
        <v>0</v>
      </c>
      <c r="BF22">
        <v>57.96</v>
      </c>
      <c r="BG22">
        <v>0.48</v>
      </c>
      <c r="BH22">
        <v>96.6</v>
      </c>
      <c r="BI22">
        <v>309.12</v>
      </c>
      <c r="BJ22">
        <v>0.48</v>
      </c>
      <c r="BK22">
        <v>9.66</v>
      </c>
      <c r="BL22">
        <v>48.3</v>
      </c>
      <c r="BM22">
        <v>0.98</v>
      </c>
      <c r="BN22">
        <v>13.52</v>
      </c>
      <c r="BO22">
        <v>0.61</v>
      </c>
      <c r="BP22">
        <v>6.76</v>
      </c>
      <c r="BQ22">
        <v>0</v>
      </c>
      <c r="BR22">
        <v>0</v>
      </c>
      <c r="BS22">
        <v>32.93</v>
      </c>
      <c r="BT22">
        <v>0</v>
      </c>
      <c r="BU22">
        <v>24.15</v>
      </c>
      <c r="BV22">
        <v>24.15</v>
      </c>
      <c r="BW22">
        <v>48.3</v>
      </c>
      <c r="BX22">
        <v>24.15</v>
      </c>
      <c r="BY22">
        <v>0</v>
      </c>
      <c r="BZ22">
        <v>24.15</v>
      </c>
      <c r="CA22">
        <v>24.15</v>
      </c>
      <c r="CB22">
        <v>67.62</v>
      </c>
      <c r="CC22">
        <v>48.3</v>
      </c>
      <c r="CD22">
        <v>13.65</v>
      </c>
      <c r="CE22">
        <v>0</v>
      </c>
      <c r="CF22">
        <v>0</v>
      </c>
      <c r="CG22">
        <v>24.69</v>
      </c>
      <c r="CH22">
        <v>0</v>
      </c>
      <c r="CI22">
        <v>0</v>
      </c>
    </row>
    <row r="23" spans="1:87">
      <c r="A23" t="s">
        <v>250</v>
      </c>
      <c r="G23" t="s">
        <v>65</v>
      </c>
      <c r="H23" s="73">
        <v>780.7399999999999</v>
      </c>
      <c r="I23" s="46">
        <v>267.86</v>
      </c>
      <c r="J23" s="46">
        <v>674.02999999999986</v>
      </c>
      <c r="K23" s="46">
        <v>134.44999999999999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72.45</v>
      </c>
      <c r="X23">
        <v>32.93</v>
      </c>
      <c r="Y23">
        <v>48.3</v>
      </c>
      <c r="Z23">
        <v>0</v>
      </c>
      <c r="AA23">
        <v>0</v>
      </c>
      <c r="AB23">
        <v>0.52</v>
      </c>
      <c r="AC23">
        <v>66.84</v>
      </c>
      <c r="AD23">
        <v>0</v>
      </c>
      <c r="AE23">
        <v>48.67</v>
      </c>
      <c r="AF23">
        <v>0.68</v>
      </c>
      <c r="AG23">
        <v>0</v>
      </c>
      <c r="AH23">
        <v>1.93</v>
      </c>
      <c r="AI23">
        <v>0.88</v>
      </c>
      <c r="AJ23">
        <v>0</v>
      </c>
      <c r="AK23">
        <v>1.93</v>
      </c>
      <c r="AL23">
        <v>96.6</v>
      </c>
      <c r="AM23">
        <v>0</v>
      </c>
      <c r="AN23">
        <v>0</v>
      </c>
      <c r="AO23">
        <v>0.88</v>
      </c>
      <c r="AP23">
        <v>32.93</v>
      </c>
      <c r="AQ23">
        <v>0</v>
      </c>
      <c r="AR23">
        <v>1.59</v>
      </c>
      <c r="AS23">
        <v>144.9</v>
      </c>
      <c r="AT23">
        <v>64.8</v>
      </c>
      <c r="AU23">
        <v>0</v>
      </c>
      <c r="AV23">
        <v>0</v>
      </c>
      <c r="AW23">
        <v>193.2</v>
      </c>
      <c r="AX23">
        <v>0</v>
      </c>
      <c r="AY23">
        <v>0.35</v>
      </c>
      <c r="AZ23">
        <v>0</v>
      </c>
      <c r="BA23">
        <v>24.15</v>
      </c>
      <c r="BB23">
        <v>10.97</v>
      </c>
      <c r="BC23">
        <v>183.54</v>
      </c>
      <c r="BD23">
        <v>167.12</v>
      </c>
      <c r="BE23">
        <v>0</v>
      </c>
      <c r="BF23">
        <v>57.96</v>
      </c>
      <c r="BG23">
        <v>0.48</v>
      </c>
      <c r="BH23">
        <v>96.6</v>
      </c>
      <c r="BI23">
        <v>73.42</v>
      </c>
      <c r="BJ23">
        <v>0.53</v>
      </c>
      <c r="BK23">
        <v>9.66</v>
      </c>
      <c r="BL23">
        <v>48.3</v>
      </c>
      <c r="BM23">
        <v>0.98</v>
      </c>
      <c r="BN23">
        <v>13.52</v>
      </c>
      <c r="BO23">
        <v>0.61</v>
      </c>
      <c r="BP23">
        <v>6.76</v>
      </c>
      <c r="BQ23">
        <v>0</v>
      </c>
      <c r="BR23">
        <v>0</v>
      </c>
      <c r="BS23">
        <v>32.93</v>
      </c>
      <c r="BT23">
        <v>0</v>
      </c>
      <c r="BU23">
        <v>24.15</v>
      </c>
      <c r="BV23">
        <v>24.15</v>
      </c>
      <c r="BW23">
        <v>48.3</v>
      </c>
      <c r="BX23">
        <v>24.15</v>
      </c>
      <c r="BY23">
        <v>0</v>
      </c>
      <c r="BZ23">
        <v>24.15</v>
      </c>
      <c r="CA23">
        <v>24.15</v>
      </c>
      <c r="CB23">
        <v>67.62</v>
      </c>
      <c r="CC23">
        <v>48.3</v>
      </c>
      <c r="CD23">
        <v>13.37</v>
      </c>
      <c r="CE23">
        <v>0</v>
      </c>
      <c r="CF23">
        <v>0</v>
      </c>
      <c r="CG23">
        <v>24.69</v>
      </c>
      <c r="CH23">
        <v>0</v>
      </c>
      <c r="CI23">
        <v>0</v>
      </c>
    </row>
    <row r="24" spans="1:87">
      <c r="A24" t="s">
        <v>251</v>
      </c>
      <c r="G24" t="s">
        <v>66</v>
      </c>
      <c r="H24" s="73">
        <v>780.7399999999999</v>
      </c>
      <c r="I24" s="46">
        <v>267.86</v>
      </c>
      <c r="J24" s="46">
        <v>674.02999999999986</v>
      </c>
      <c r="K24" s="46">
        <v>134.44999999999999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72.45</v>
      </c>
      <c r="X24">
        <v>32.93</v>
      </c>
      <c r="Y24">
        <v>48.3</v>
      </c>
      <c r="Z24">
        <v>0</v>
      </c>
      <c r="AA24">
        <v>0</v>
      </c>
      <c r="AB24">
        <v>0.52</v>
      </c>
      <c r="AC24">
        <v>66.84</v>
      </c>
      <c r="AD24">
        <v>0</v>
      </c>
      <c r="AE24">
        <v>48.67</v>
      </c>
      <c r="AF24">
        <v>0.68</v>
      </c>
      <c r="AG24">
        <v>0</v>
      </c>
      <c r="AH24">
        <v>1.93</v>
      </c>
      <c r="AI24">
        <v>0.88</v>
      </c>
      <c r="AJ24">
        <v>0</v>
      </c>
      <c r="AK24">
        <v>1.93</v>
      </c>
      <c r="AL24">
        <v>96.6</v>
      </c>
      <c r="AM24">
        <v>0</v>
      </c>
      <c r="AN24">
        <v>0</v>
      </c>
      <c r="AO24">
        <v>0.88</v>
      </c>
      <c r="AP24">
        <v>32.93</v>
      </c>
      <c r="AQ24">
        <v>0</v>
      </c>
      <c r="AR24">
        <v>1.59</v>
      </c>
      <c r="AS24">
        <v>144.9</v>
      </c>
      <c r="AT24">
        <v>64.8</v>
      </c>
      <c r="AU24">
        <v>0</v>
      </c>
      <c r="AV24">
        <v>0</v>
      </c>
      <c r="AW24">
        <v>193.2</v>
      </c>
      <c r="AX24">
        <v>0</v>
      </c>
      <c r="AY24">
        <v>0.35</v>
      </c>
      <c r="AZ24">
        <v>0</v>
      </c>
      <c r="BA24">
        <v>24.15</v>
      </c>
      <c r="BB24">
        <v>10.97</v>
      </c>
      <c r="BC24">
        <v>183.54</v>
      </c>
      <c r="BD24">
        <v>167.12</v>
      </c>
      <c r="BE24">
        <v>0</v>
      </c>
      <c r="BF24">
        <v>57.96</v>
      </c>
      <c r="BG24">
        <v>0.48</v>
      </c>
      <c r="BH24">
        <v>96.6</v>
      </c>
      <c r="BI24">
        <v>73.42</v>
      </c>
      <c r="BJ24">
        <v>0.53</v>
      </c>
      <c r="BK24">
        <v>9.66</v>
      </c>
      <c r="BL24">
        <v>48.3</v>
      </c>
      <c r="BM24">
        <v>0.98</v>
      </c>
      <c r="BN24">
        <v>13.52</v>
      </c>
      <c r="BO24">
        <v>0.61</v>
      </c>
      <c r="BP24">
        <v>6.76</v>
      </c>
      <c r="BQ24">
        <v>0</v>
      </c>
      <c r="BR24">
        <v>0</v>
      </c>
      <c r="BS24">
        <v>32.93</v>
      </c>
      <c r="BT24">
        <v>0</v>
      </c>
      <c r="BU24">
        <v>24.15</v>
      </c>
      <c r="BV24">
        <v>24.15</v>
      </c>
      <c r="BW24">
        <v>48.3</v>
      </c>
      <c r="BX24">
        <v>24.15</v>
      </c>
      <c r="BY24">
        <v>0</v>
      </c>
      <c r="BZ24">
        <v>24.15</v>
      </c>
      <c r="CA24">
        <v>24.15</v>
      </c>
      <c r="CB24">
        <v>67.62</v>
      </c>
      <c r="CC24">
        <v>48.3</v>
      </c>
      <c r="CD24">
        <v>13.37</v>
      </c>
      <c r="CE24">
        <v>0</v>
      </c>
      <c r="CF24">
        <v>0</v>
      </c>
      <c r="CG24">
        <v>24.69</v>
      </c>
      <c r="CH24">
        <v>0</v>
      </c>
      <c r="CI24">
        <v>0</v>
      </c>
    </row>
    <row r="25" spans="1:87">
      <c r="A25" t="s">
        <v>252</v>
      </c>
      <c r="G25" t="s">
        <v>67</v>
      </c>
      <c r="H25" s="73">
        <v>780.7399999999999</v>
      </c>
      <c r="I25" s="46">
        <v>267.86</v>
      </c>
      <c r="J25" s="46">
        <v>674.02999999999986</v>
      </c>
      <c r="K25" s="46">
        <v>134.44999999999999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72.45</v>
      </c>
      <c r="X25">
        <v>32.93</v>
      </c>
      <c r="Y25">
        <v>48.3</v>
      </c>
      <c r="Z25">
        <v>0</v>
      </c>
      <c r="AA25">
        <v>0</v>
      </c>
      <c r="AB25">
        <v>0.52</v>
      </c>
      <c r="AC25">
        <v>66.84</v>
      </c>
      <c r="AD25">
        <v>0</v>
      </c>
      <c r="AE25">
        <v>48.67</v>
      </c>
      <c r="AF25">
        <v>0.68</v>
      </c>
      <c r="AG25">
        <v>0</v>
      </c>
      <c r="AH25">
        <v>1.93</v>
      </c>
      <c r="AI25">
        <v>0.88</v>
      </c>
      <c r="AJ25">
        <v>0</v>
      </c>
      <c r="AK25">
        <v>1.93</v>
      </c>
      <c r="AL25">
        <v>96.6</v>
      </c>
      <c r="AM25">
        <v>0</v>
      </c>
      <c r="AN25">
        <v>0</v>
      </c>
      <c r="AO25">
        <v>0.88</v>
      </c>
      <c r="AP25">
        <v>32.93</v>
      </c>
      <c r="AQ25">
        <v>0</v>
      </c>
      <c r="AR25">
        <v>1.59</v>
      </c>
      <c r="AS25">
        <v>144.9</v>
      </c>
      <c r="AT25">
        <v>64.8</v>
      </c>
      <c r="AU25">
        <v>0</v>
      </c>
      <c r="AV25">
        <v>0</v>
      </c>
      <c r="AW25">
        <v>193.2</v>
      </c>
      <c r="AX25">
        <v>0</v>
      </c>
      <c r="AY25">
        <v>0.35</v>
      </c>
      <c r="AZ25">
        <v>0</v>
      </c>
      <c r="BA25">
        <v>24.15</v>
      </c>
      <c r="BB25">
        <v>10.97</v>
      </c>
      <c r="BC25">
        <v>183.54</v>
      </c>
      <c r="BD25">
        <v>167.12</v>
      </c>
      <c r="BE25">
        <v>0</v>
      </c>
      <c r="BF25">
        <v>57.96</v>
      </c>
      <c r="BG25">
        <v>0.48</v>
      </c>
      <c r="BH25">
        <v>96.6</v>
      </c>
      <c r="BI25">
        <v>73.42</v>
      </c>
      <c r="BJ25">
        <v>0.53</v>
      </c>
      <c r="BK25">
        <v>9.66</v>
      </c>
      <c r="BL25">
        <v>48.3</v>
      </c>
      <c r="BM25">
        <v>0.98</v>
      </c>
      <c r="BN25">
        <v>13.52</v>
      </c>
      <c r="BO25">
        <v>0.61</v>
      </c>
      <c r="BP25">
        <v>6.76</v>
      </c>
      <c r="BQ25">
        <v>0</v>
      </c>
      <c r="BR25">
        <v>0</v>
      </c>
      <c r="BS25">
        <v>32.93</v>
      </c>
      <c r="BT25">
        <v>0</v>
      </c>
      <c r="BU25">
        <v>24.15</v>
      </c>
      <c r="BV25">
        <v>24.15</v>
      </c>
      <c r="BW25">
        <v>48.3</v>
      </c>
      <c r="BX25">
        <v>24.15</v>
      </c>
      <c r="BY25">
        <v>0</v>
      </c>
      <c r="BZ25">
        <v>24.15</v>
      </c>
      <c r="CA25">
        <v>24.15</v>
      </c>
      <c r="CB25">
        <v>67.62</v>
      </c>
      <c r="CC25">
        <v>48.3</v>
      </c>
      <c r="CD25">
        <v>13.37</v>
      </c>
      <c r="CE25">
        <v>0</v>
      </c>
      <c r="CF25">
        <v>0</v>
      </c>
      <c r="CG25">
        <v>24.69</v>
      </c>
      <c r="CH25">
        <v>0</v>
      </c>
      <c r="CI25">
        <v>0</v>
      </c>
    </row>
    <row r="26" spans="1:87">
      <c r="A26" t="s">
        <v>253</v>
      </c>
      <c r="G26" t="s">
        <v>68</v>
      </c>
      <c r="H26" s="73">
        <v>780.7399999999999</v>
      </c>
      <c r="I26" s="46">
        <v>267.86</v>
      </c>
      <c r="J26" s="46">
        <v>674.02999999999986</v>
      </c>
      <c r="K26" s="46">
        <v>134.44999999999999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72.45</v>
      </c>
      <c r="X26">
        <v>32.93</v>
      </c>
      <c r="Y26">
        <v>48.3</v>
      </c>
      <c r="Z26">
        <v>0</v>
      </c>
      <c r="AA26">
        <v>0</v>
      </c>
      <c r="AB26">
        <v>0.52</v>
      </c>
      <c r="AC26">
        <v>66.84</v>
      </c>
      <c r="AD26">
        <v>0</v>
      </c>
      <c r="AE26">
        <v>48.67</v>
      </c>
      <c r="AF26">
        <v>0.68</v>
      </c>
      <c r="AG26">
        <v>0</v>
      </c>
      <c r="AH26">
        <v>1.93</v>
      </c>
      <c r="AI26">
        <v>0.88</v>
      </c>
      <c r="AJ26">
        <v>0</v>
      </c>
      <c r="AK26">
        <v>1.93</v>
      </c>
      <c r="AL26">
        <v>96.6</v>
      </c>
      <c r="AM26">
        <v>0</v>
      </c>
      <c r="AN26">
        <v>0</v>
      </c>
      <c r="AO26">
        <v>0.88</v>
      </c>
      <c r="AP26">
        <v>32.93</v>
      </c>
      <c r="AQ26">
        <v>0</v>
      </c>
      <c r="AR26">
        <v>1.59</v>
      </c>
      <c r="AS26">
        <v>144.9</v>
      </c>
      <c r="AT26">
        <v>64.8</v>
      </c>
      <c r="AU26">
        <v>0</v>
      </c>
      <c r="AV26">
        <v>0</v>
      </c>
      <c r="AW26">
        <v>193.2</v>
      </c>
      <c r="AX26">
        <v>0</v>
      </c>
      <c r="AY26">
        <v>0.35</v>
      </c>
      <c r="AZ26">
        <v>0</v>
      </c>
      <c r="BA26">
        <v>24.15</v>
      </c>
      <c r="BB26">
        <v>10.97</v>
      </c>
      <c r="BC26">
        <v>183.54</v>
      </c>
      <c r="BD26">
        <v>167.12</v>
      </c>
      <c r="BE26">
        <v>0</v>
      </c>
      <c r="BF26">
        <v>57.96</v>
      </c>
      <c r="BG26">
        <v>0.48</v>
      </c>
      <c r="BH26">
        <v>96.6</v>
      </c>
      <c r="BI26">
        <v>73.42</v>
      </c>
      <c r="BJ26">
        <v>0.53</v>
      </c>
      <c r="BK26">
        <v>9.66</v>
      </c>
      <c r="BL26">
        <v>48.3</v>
      </c>
      <c r="BM26">
        <v>0.98</v>
      </c>
      <c r="BN26">
        <v>13.52</v>
      </c>
      <c r="BO26">
        <v>0.61</v>
      </c>
      <c r="BP26">
        <v>6.76</v>
      </c>
      <c r="BQ26">
        <v>0</v>
      </c>
      <c r="BR26">
        <v>0</v>
      </c>
      <c r="BS26">
        <v>32.93</v>
      </c>
      <c r="BT26">
        <v>0</v>
      </c>
      <c r="BU26">
        <v>24.15</v>
      </c>
      <c r="BV26">
        <v>24.15</v>
      </c>
      <c r="BW26">
        <v>48.3</v>
      </c>
      <c r="BX26">
        <v>24.15</v>
      </c>
      <c r="BY26">
        <v>0</v>
      </c>
      <c r="BZ26">
        <v>24.15</v>
      </c>
      <c r="CA26">
        <v>24.15</v>
      </c>
      <c r="CB26">
        <v>67.62</v>
      </c>
      <c r="CC26">
        <v>48.3</v>
      </c>
      <c r="CD26">
        <v>13.37</v>
      </c>
      <c r="CE26">
        <v>0</v>
      </c>
      <c r="CF26">
        <v>0</v>
      </c>
      <c r="CG26">
        <v>24.69</v>
      </c>
      <c r="CH26">
        <v>0</v>
      </c>
      <c r="CI26">
        <v>0</v>
      </c>
    </row>
    <row r="27" spans="1:87">
      <c r="A27" t="s">
        <v>254</v>
      </c>
      <c r="G27" t="s">
        <v>69</v>
      </c>
      <c r="H27" s="73">
        <v>635.83999999999992</v>
      </c>
      <c r="I27" s="46">
        <v>206.04</v>
      </c>
      <c r="J27" s="46">
        <v>673.84999999999991</v>
      </c>
      <c r="K27" s="46">
        <v>134.44999999999999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72.45</v>
      </c>
      <c r="X27">
        <v>32.93</v>
      </c>
      <c r="Y27">
        <v>0</v>
      </c>
      <c r="Z27">
        <v>0</v>
      </c>
      <c r="AA27">
        <v>0</v>
      </c>
      <c r="AB27">
        <v>0.52</v>
      </c>
      <c r="AC27">
        <v>66.84</v>
      </c>
      <c r="AD27">
        <v>0</v>
      </c>
      <c r="AE27">
        <v>48.67</v>
      </c>
      <c r="AF27">
        <v>0.68</v>
      </c>
      <c r="AG27">
        <v>0</v>
      </c>
      <c r="AH27">
        <v>1.93</v>
      </c>
      <c r="AI27">
        <v>0.88</v>
      </c>
      <c r="AJ27">
        <v>0</v>
      </c>
      <c r="AK27">
        <v>1.93</v>
      </c>
      <c r="AL27">
        <v>96.6</v>
      </c>
      <c r="AM27">
        <v>0</v>
      </c>
      <c r="AN27">
        <v>0</v>
      </c>
      <c r="AO27">
        <v>0.88</v>
      </c>
      <c r="AP27">
        <v>32.93</v>
      </c>
      <c r="AQ27">
        <v>0</v>
      </c>
      <c r="AR27">
        <v>1.59</v>
      </c>
      <c r="AS27">
        <v>0</v>
      </c>
      <c r="AT27">
        <v>64.8</v>
      </c>
      <c r="AU27">
        <v>0</v>
      </c>
      <c r="AV27">
        <v>0</v>
      </c>
      <c r="AW27">
        <v>193.2</v>
      </c>
      <c r="AX27">
        <v>0</v>
      </c>
      <c r="AY27">
        <v>0.35</v>
      </c>
      <c r="AZ27">
        <v>0</v>
      </c>
      <c r="BA27">
        <v>24.15</v>
      </c>
      <c r="BB27">
        <v>10.97</v>
      </c>
      <c r="BC27">
        <v>183.54</v>
      </c>
      <c r="BD27">
        <v>167.12</v>
      </c>
      <c r="BE27">
        <v>0</v>
      </c>
      <c r="BF27">
        <v>57.96</v>
      </c>
      <c r="BG27">
        <v>0.48</v>
      </c>
      <c r="BH27">
        <v>96.6</v>
      </c>
      <c r="BI27">
        <v>73.42</v>
      </c>
      <c r="BJ27">
        <v>0.53</v>
      </c>
      <c r="BK27">
        <v>9.66</v>
      </c>
      <c r="BL27">
        <v>48.3</v>
      </c>
      <c r="BM27">
        <v>0.98</v>
      </c>
      <c r="BN27">
        <v>0</v>
      </c>
      <c r="BO27">
        <v>0.61</v>
      </c>
      <c r="BP27">
        <v>6.76</v>
      </c>
      <c r="BQ27">
        <v>0</v>
      </c>
      <c r="BR27">
        <v>0</v>
      </c>
      <c r="BS27">
        <v>32.93</v>
      </c>
      <c r="BT27">
        <v>0</v>
      </c>
      <c r="BU27">
        <v>24.15</v>
      </c>
      <c r="BV27">
        <v>24.15</v>
      </c>
      <c r="BW27">
        <v>48.3</v>
      </c>
      <c r="BX27">
        <v>24.15</v>
      </c>
      <c r="BY27">
        <v>0</v>
      </c>
      <c r="BZ27">
        <v>24.15</v>
      </c>
      <c r="CA27">
        <v>24.15</v>
      </c>
      <c r="CB27">
        <v>67.62</v>
      </c>
      <c r="CC27">
        <v>48.3</v>
      </c>
      <c r="CD27">
        <v>13.19</v>
      </c>
      <c r="CE27">
        <v>0</v>
      </c>
      <c r="CF27">
        <v>0</v>
      </c>
      <c r="CG27">
        <v>24.69</v>
      </c>
      <c r="CH27">
        <v>0</v>
      </c>
      <c r="CI27">
        <v>0</v>
      </c>
    </row>
    <row r="28" spans="1:87">
      <c r="A28" t="s">
        <v>255</v>
      </c>
      <c r="G28" t="s">
        <v>70</v>
      </c>
      <c r="H28" s="73">
        <v>635.83999999999992</v>
      </c>
      <c r="I28" s="46">
        <v>206.04</v>
      </c>
      <c r="J28" s="46">
        <v>673.84999999999991</v>
      </c>
      <c r="K28" s="46">
        <v>134.44999999999999</v>
      </c>
      <c r="L28" s="46">
        <v>4.26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72.45</v>
      </c>
      <c r="X28">
        <v>32.93</v>
      </c>
      <c r="Y28">
        <v>0</v>
      </c>
      <c r="Z28">
        <v>0</v>
      </c>
      <c r="AA28">
        <v>0</v>
      </c>
      <c r="AB28">
        <v>0.52</v>
      </c>
      <c r="AC28">
        <v>66.84</v>
      </c>
      <c r="AD28">
        <v>0</v>
      </c>
      <c r="AE28">
        <v>48.67</v>
      </c>
      <c r="AF28">
        <v>0.68</v>
      </c>
      <c r="AG28">
        <v>0</v>
      </c>
      <c r="AH28">
        <v>1.93</v>
      </c>
      <c r="AI28">
        <v>0.88</v>
      </c>
      <c r="AJ28">
        <v>0</v>
      </c>
      <c r="AK28">
        <v>1.93</v>
      </c>
      <c r="AL28">
        <v>96.6</v>
      </c>
      <c r="AM28">
        <v>0</v>
      </c>
      <c r="AN28">
        <v>0</v>
      </c>
      <c r="AO28">
        <v>0.88</v>
      </c>
      <c r="AP28">
        <v>32.93</v>
      </c>
      <c r="AQ28">
        <v>0</v>
      </c>
      <c r="AR28">
        <v>1.59</v>
      </c>
      <c r="AS28">
        <v>0</v>
      </c>
      <c r="AT28">
        <v>64.8</v>
      </c>
      <c r="AU28">
        <v>0</v>
      </c>
      <c r="AV28">
        <v>0</v>
      </c>
      <c r="AW28">
        <v>193.2</v>
      </c>
      <c r="AX28">
        <v>0</v>
      </c>
      <c r="AY28">
        <v>0.35</v>
      </c>
      <c r="AZ28">
        <v>0</v>
      </c>
      <c r="BA28">
        <v>24.15</v>
      </c>
      <c r="BB28">
        <v>10.97</v>
      </c>
      <c r="BC28">
        <v>183.54</v>
      </c>
      <c r="BD28">
        <v>167.12</v>
      </c>
      <c r="BE28">
        <v>0</v>
      </c>
      <c r="BF28">
        <v>57.96</v>
      </c>
      <c r="BG28">
        <v>0.48</v>
      </c>
      <c r="BH28">
        <v>96.6</v>
      </c>
      <c r="BI28">
        <v>73.42</v>
      </c>
      <c r="BJ28">
        <v>0.53</v>
      </c>
      <c r="BK28">
        <v>9.66</v>
      </c>
      <c r="BL28">
        <v>48.3</v>
      </c>
      <c r="BM28">
        <v>0.98</v>
      </c>
      <c r="BN28">
        <v>0</v>
      </c>
      <c r="BO28">
        <v>0.61</v>
      </c>
      <c r="BP28">
        <v>6.76</v>
      </c>
      <c r="BQ28">
        <v>0</v>
      </c>
      <c r="BR28">
        <v>0</v>
      </c>
      <c r="BS28">
        <v>32.93</v>
      </c>
      <c r="BT28">
        <v>0.4</v>
      </c>
      <c r="BU28">
        <v>24.15</v>
      </c>
      <c r="BV28">
        <v>24.15</v>
      </c>
      <c r="BW28">
        <v>48.3</v>
      </c>
      <c r="BX28">
        <v>24.15</v>
      </c>
      <c r="BY28">
        <v>0</v>
      </c>
      <c r="BZ28">
        <v>24.15</v>
      </c>
      <c r="CA28">
        <v>24.15</v>
      </c>
      <c r="CB28">
        <v>67.62</v>
      </c>
      <c r="CC28">
        <v>48.3</v>
      </c>
      <c r="CD28">
        <v>13.19</v>
      </c>
      <c r="CE28">
        <v>0</v>
      </c>
      <c r="CF28">
        <v>0</v>
      </c>
      <c r="CG28">
        <v>24.69</v>
      </c>
      <c r="CH28">
        <v>0</v>
      </c>
      <c r="CI28">
        <v>0</v>
      </c>
    </row>
    <row r="29" spans="1:87">
      <c r="A29" t="s">
        <v>263</v>
      </c>
      <c r="G29" t="s">
        <v>71</v>
      </c>
      <c r="H29" s="73">
        <v>635.83999999999992</v>
      </c>
      <c r="I29" s="46">
        <v>206.04</v>
      </c>
      <c r="J29" s="46">
        <v>673.84999999999991</v>
      </c>
      <c r="K29" s="46">
        <v>134.44999999999999</v>
      </c>
      <c r="L29" s="46">
        <v>4.6099999999999994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72.45</v>
      </c>
      <c r="X29">
        <v>32.93</v>
      </c>
      <c r="Y29">
        <v>0</v>
      </c>
      <c r="Z29">
        <v>0</v>
      </c>
      <c r="AA29">
        <v>0</v>
      </c>
      <c r="AB29">
        <v>0.52</v>
      </c>
      <c r="AC29">
        <v>66.84</v>
      </c>
      <c r="AD29">
        <v>0</v>
      </c>
      <c r="AE29">
        <v>48.67</v>
      </c>
      <c r="AF29">
        <v>0.68</v>
      </c>
      <c r="AG29">
        <v>0</v>
      </c>
      <c r="AH29">
        <v>1.93</v>
      </c>
      <c r="AI29">
        <v>0.88</v>
      </c>
      <c r="AJ29">
        <v>0</v>
      </c>
      <c r="AK29">
        <v>1.93</v>
      </c>
      <c r="AL29">
        <v>96.6</v>
      </c>
      <c r="AM29">
        <v>0</v>
      </c>
      <c r="AN29">
        <v>0</v>
      </c>
      <c r="AO29">
        <v>0.88</v>
      </c>
      <c r="AP29">
        <v>32.93</v>
      </c>
      <c r="AQ29">
        <v>0</v>
      </c>
      <c r="AR29">
        <v>1.59</v>
      </c>
      <c r="AS29">
        <v>0</v>
      </c>
      <c r="AT29">
        <v>64.8</v>
      </c>
      <c r="AU29">
        <v>0</v>
      </c>
      <c r="AV29">
        <v>0</v>
      </c>
      <c r="AW29">
        <v>193.2</v>
      </c>
      <c r="AX29">
        <v>0</v>
      </c>
      <c r="AY29">
        <v>0.35</v>
      </c>
      <c r="AZ29">
        <v>0</v>
      </c>
      <c r="BA29">
        <v>24.15</v>
      </c>
      <c r="BB29">
        <v>10.97</v>
      </c>
      <c r="BC29">
        <v>183.54</v>
      </c>
      <c r="BD29">
        <v>167.12</v>
      </c>
      <c r="BE29">
        <v>0</v>
      </c>
      <c r="BF29">
        <v>57.96</v>
      </c>
      <c r="BG29">
        <v>0.48</v>
      </c>
      <c r="BH29">
        <v>96.6</v>
      </c>
      <c r="BI29">
        <v>73.42</v>
      </c>
      <c r="BJ29">
        <v>0.53</v>
      </c>
      <c r="BK29">
        <v>9.66</v>
      </c>
      <c r="BL29">
        <v>48.3</v>
      </c>
      <c r="BM29">
        <v>0.98</v>
      </c>
      <c r="BN29">
        <v>0</v>
      </c>
      <c r="BO29">
        <v>0.61</v>
      </c>
      <c r="BP29">
        <v>6.76</v>
      </c>
      <c r="BQ29">
        <v>0</v>
      </c>
      <c r="BR29">
        <v>0</v>
      </c>
      <c r="BS29">
        <v>32.93</v>
      </c>
      <c r="BT29">
        <v>0.75</v>
      </c>
      <c r="BU29">
        <v>24.15</v>
      </c>
      <c r="BV29">
        <v>24.15</v>
      </c>
      <c r="BW29">
        <v>48.3</v>
      </c>
      <c r="BX29">
        <v>24.15</v>
      </c>
      <c r="BY29">
        <v>0</v>
      </c>
      <c r="BZ29">
        <v>24.15</v>
      </c>
      <c r="CA29">
        <v>24.15</v>
      </c>
      <c r="CB29">
        <v>67.62</v>
      </c>
      <c r="CC29">
        <v>48.3</v>
      </c>
      <c r="CD29">
        <v>13.19</v>
      </c>
      <c r="CE29">
        <v>0</v>
      </c>
      <c r="CF29">
        <v>0</v>
      </c>
      <c r="CG29">
        <v>24.69</v>
      </c>
      <c r="CH29">
        <v>0</v>
      </c>
      <c r="CI29">
        <v>0</v>
      </c>
    </row>
    <row r="30" spans="1:87">
      <c r="A30" t="s">
        <v>264</v>
      </c>
      <c r="G30" t="s">
        <v>72</v>
      </c>
      <c r="H30" s="73">
        <v>635.83999999999992</v>
      </c>
      <c r="I30" s="46">
        <v>206.04</v>
      </c>
      <c r="J30" s="46">
        <v>673.84999999999991</v>
      </c>
      <c r="K30" s="46">
        <v>134.44999999999999</v>
      </c>
      <c r="L30" s="46">
        <v>4.9000000000000004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72.45</v>
      </c>
      <c r="X30">
        <v>32.93</v>
      </c>
      <c r="Y30">
        <v>0</v>
      </c>
      <c r="Z30">
        <v>0</v>
      </c>
      <c r="AA30">
        <v>0</v>
      </c>
      <c r="AB30">
        <v>0.52</v>
      </c>
      <c r="AC30">
        <v>66.84</v>
      </c>
      <c r="AD30">
        <v>0</v>
      </c>
      <c r="AE30">
        <v>48.67</v>
      </c>
      <c r="AF30">
        <v>0.68</v>
      </c>
      <c r="AG30">
        <v>0</v>
      </c>
      <c r="AH30">
        <v>1.93</v>
      </c>
      <c r="AI30">
        <v>0.88</v>
      </c>
      <c r="AJ30">
        <v>0</v>
      </c>
      <c r="AK30">
        <v>1.93</v>
      </c>
      <c r="AL30">
        <v>96.6</v>
      </c>
      <c r="AM30">
        <v>0</v>
      </c>
      <c r="AN30">
        <v>0</v>
      </c>
      <c r="AO30">
        <v>0.88</v>
      </c>
      <c r="AP30">
        <v>32.93</v>
      </c>
      <c r="AQ30">
        <v>0</v>
      </c>
      <c r="AR30">
        <v>1.59</v>
      </c>
      <c r="AS30">
        <v>0</v>
      </c>
      <c r="AT30">
        <v>64.8</v>
      </c>
      <c r="AU30">
        <v>0</v>
      </c>
      <c r="AV30">
        <v>0</v>
      </c>
      <c r="AW30">
        <v>193.2</v>
      </c>
      <c r="AX30">
        <v>0</v>
      </c>
      <c r="AY30">
        <v>0.35</v>
      </c>
      <c r="AZ30">
        <v>0</v>
      </c>
      <c r="BA30">
        <v>24.15</v>
      </c>
      <c r="BB30">
        <v>10.97</v>
      </c>
      <c r="BC30">
        <v>183.54</v>
      </c>
      <c r="BD30">
        <v>167.12</v>
      </c>
      <c r="BE30">
        <v>0</v>
      </c>
      <c r="BF30">
        <v>57.96</v>
      </c>
      <c r="BG30">
        <v>0.48</v>
      </c>
      <c r="BH30">
        <v>96.6</v>
      </c>
      <c r="BI30">
        <v>73.42</v>
      </c>
      <c r="BJ30">
        <v>0.53</v>
      </c>
      <c r="BK30">
        <v>9.66</v>
      </c>
      <c r="BL30">
        <v>48.3</v>
      </c>
      <c r="BM30">
        <v>0.98</v>
      </c>
      <c r="BN30">
        <v>0</v>
      </c>
      <c r="BO30">
        <v>0.61</v>
      </c>
      <c r="BP30">
        <v>6.76</v>
      </c>
      <c r="BQ30">
        <v>0</v>
      </c>
      <c r="BR30">
        <v>0</v>
      </c>
      <c r="BS30">
        <v>32.93</v>
      </c>
      <c r="BT30">
        <v>1.04</v>
      </c>
      <c r="BU30">
        <v>24.15</v>
      </c>
      <c r="BV30">
        <v>24.15</v>
      </c>
      <c r="BW30">
        <v>48.3</v>
      </c>
      <c r="BX30">
        <v>24.15</v>
      </c>
      <c r="BY30">
        <v>0</v>
      </c>
      <c r="BZ30">
        <v>24.15</v>
      </c>
      <c r="CA30">
        <v>24.15</v>
      </c>
      <c r="CB30">
        <v>67.62</v>
      </c>
      <c r="CC30">
        <v>48.3</v>
      </c>
      <c r="CD30">
        <v>13.19</v>
      </c>
      <c r="CE30">
        <v>0</v>
      </c>
      <c r="CF30">
        <v>0</v>
      </c>
      <c r="CG30">
        <v>24.69</v>
      </c>
      <c r="CH30">
        <v>0</v>
      </c>
      <c r="CI30">
        <v>0</v>
      </c>
    </row>
    <row r="31" spans="1:87">
      <c r="A31" t="s">
        <v>274</v>
      </c>
      <c r="G31" t="s">
        <v>73</v>
      </c>
      <c r="H31" s="73">
        <v>635.9899999999999</v>
      </c>
      <c r="I31" s="46">
        <v>206.04</v>
      </c>
      <c r="J31" s="46">
        <v>673.84999999999991</v>
      </c>
      <c r="K31" s="46">
        <v>134.44999999999999</v>
      </c>
      <c r="L31" s="46">
        <v>5.3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72.45</v>
      </c>
      <c r="X31">
        <v>32.93</v>
      </c>
      <c r="Y31">
        <v>0</v>
      </c>
      <c r="Z31">
        <v>0</v>
      </c>
      <c r="AA31">
        <v>0</v>
      </c>
      <c r="AB31">
        <v>0.52</v>
      </c>
      <c r="AC31">
        <v>66.84</v>
      </c>
      <c r="AD31">
        <v>0</v>
      </c>
      <c r="AE31">
        <v>48.67</v>
      </c>
      <c r="AF31">
        <v>0.68</v>
      </c>
      <c r="AG31">
        <v>0</v>
      </c>
      <c r="AH31">
        <v>1.93</v>
      </c>
      <c r="AI31">
        <v>0.88</v>
      </c>
      <c r="AJ31">
        <v>0</v>
      </c>
      <c r="AK31">
        <v>1.93</v>
      </c>
      <c r="AL31">
        <v>96.6</v>
      </c>
      <c r="AM31">
        <v>0</v>
      </c>
      <c r="AN31">
        <v>0</v>
      </c>
      <c r="AO31">
        <v>0.88</v>
      </c>
      <c r="AP31">
        <v>32.93</v>
      </c>
      <c r="AQ31">
        <v>0</v>
      </c>
      <c r="AR31">
        <v>1.59</v>
      </c>
      <c r="AS31">
        <v>0</v>
      </c>
      <c r="AT31">
        <v>64.8</v>
      </c>
      <c r="AU31">
        <v>0</v>
      </c>
      <c r="AV31">
        <v>0</v>
      </c>
      <c r="AW31">
        <v>193.2</v>
      </c>
      <c r="AX31">
        <v>0</v>
      </c>
      <c r="AY31">
        <v>0.35</v>
      </c>
      <c r="AZ31">
        <v>0</v>
      </c>
      <c r="BA31">
        <v>24.15</v>
      </c>
      <c r="BB31">
        <v>10.97</v>
      </c>
      <c r="BC31">
        <v>183.54</v>
      </c>
      <c r="BD31">
        <v>167.12</v>
      </c>
      <c r="BE31">
        <v>0</v>
      </c>
      <c r="BF31">
        <v>57.96</v>
      </c>
      <c r="BG31">
        <v>0.48</v>
      </c>
      <c r="BH31">
        <v>96.6</v>
      </c>
      <c r="BI31">
        <v>73.42</v>
      </c>
      <c r="BJ31">
        <v>0.68</v>
      </c>
      <c r="BK31">
        <v>9.66</v>
      </c>
      <c r="BL31">
        <v>48.3</v>
      </c>
      <c r="BM31">
        <v>0.98</v>
      </c>
      <c r="BN31">
        <v>0</v>
      </c>
      <c r="BO31">
        <v>0.61</v>
      </c>
      <c r="BP31">
        <v>6.76</v>
      </c>
      <c r="BQ31">
        <v>0</v>
      </c>
      <c r="BR31">
        <v>0</v>
      </c>
      <c r="BS31">
        <v>32.93</v>
      </c>
      <c r="BT31">
        <v>1.44</v>
      </c>
      <c r="BU31">
        <v>24.15</v>
      </c>
      <c r="BV31">
        <v>24.15</v>
      </c>
      <c r="BW31">
        <v>48.3</v>
      </c>
      <c r="BX31">
        <v>24.15</v>
      </c>
      <c r="BY31">
        <v>0</v>
      </c>
      <c r="BZ31">
        <v>24.15</v>
      </c>
      <c r="CA31">
        <v>24.15</v>
      </c>
      <c r="CB31">
        <v>67.62</v>
      </c>
      <c r="CC31">
        <v>48.3</v>
      </c>
      <c r="CD31">
        <v>13.19</v>
      </c>
      <c r="CE31">
        <v>0</v>
      </c>
      <c r="CF31">
        <v>0</v>
      </c>
      <c r="CG31">
        <v>24.69</v>
      </c>
      <c r="CH31">
        <v>0</v>
      </c>
      <c r="CI31">
        <v>0</v>
      </c>
    </row>
    <row r="32" spans="1:87">
      <c r="A32" t="s">
        <v>275</v>
      </c>
      <c r="G32" t="s">
        <v>74</v>
      </c>
      <c r="H32" s="73">
        <v>635.9899999999999</v>
      </c>
      <c r="I32" s="46">
        <v>206.04</v>
      </c>
      <c r="J32" s="46">
        <v>673.84999999999991</v>
      </c>
      <c r="K32" s="46">
        <v>134.44999999999999</v>
      </c>
      <c r="L32" s="46">
        <v>5.77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72.45</v>
      </c>
      <c r="X32">
        <v>32.93</v>
      </c>
      <c r="Y32">
        <v>0</v>
      </c>
      <c r="Z32">
        <v>0</v>
      </c>
      <c r="AA32">
        <v>0</v>
      </c>
      <c r="AB32">
        <v>0.52</v>
      </c>
      <c r="AC32">
        <v>66.84</v>
      </c>
      <c r="AD32">
        <v>0</v>
      </c>
      <c r="AE32">
        <v>48.67</v>
      </c>
      <c r="AF32">
        <v>0.68</v>
      </c>
      <c r="AG32">
        <v>0</v>
      </c>
      <c r="AH32">
        <v>1.93</v>
      </c>
      <c r="AI32">
        <v>0.88</v>
      </c>
      <c r="AJ32">
        <v>0</v>
      </c>
      <c r="AK32">
        <v>1.93</v>
      </c>
      <c r="AL32">
        <v>96.6</v>
      </c>
      <c r="AM32">
        <v>0</v>
      </c>
      <c r="AN32">
        <v>0</v>
      </c>
      <c r="AO32">
        <v>0.88</v>
      </c>
      <c r="AP32">
        <v>32.93</v>
      </c>
      <c r="AQ32">
        <v>0</v>
      </c>
      <c r="AR32">
        <v>1.59</v>
      </c>
      <c r="AS32">
        <v>0</v>
      </c>
      <c r="AT32">
        <v>64.8</v>
      </c>
      <c r="AU32">
        <v>0</v>
      </c>
      <c r="AV32">
        <v>0</v>
      </c>
      <c r="AW32">
        <v>193.2</v>
      </c>
      <c r="AX32">
        <v>0</v>
      </c>
      <c r="AY32">
        <v>0.35</v>
      </c>
      <c r="AZ32">
        <v>0</v>
      </c>
      <c r="BA32">
        <v>24.15</v>
      </c>
      <c r="BB32">
        <v>10.97</v>
      </c>
      <c r="BC32">
        <v>183.54</v>
      </c>
      <c r="BD32">
        <v>167.12</v>
      </c>
      <c r="BE32">
        <v>0</v>
      </c>
      <c r="BF32">
        <v>57.96</v>
      </c>
      <c r="BG32">
        <v>0.48</v>
      </c>
      <c r="BH32">
        <v>96.6</v>
      </c>
      <c r="BI32">
        <v>73.42</v>
      </c>
      <c r="BJ32">
        <v>0.68</v>
      </c>
      <c r="BK32">
        <v>9.66</v>
      </c>
      <c r="BL32">
        <v>48.3</v>
      </c>
      <c r="BM32">
        <v>0.98</v>
      </c>
      <c r="BN32">
        <v>0</v>
      </c>
      <c r="BO32">
        <v>0.61</v>
      </c>
      <c r="BP32">
        <v>6.76</v>
      </c>
      <c r="BQ32">
        <v>0</v>
      </c>
      <c r="BR32">
        <v>0</v>
      </c>
      <c r="BS32">
        <v>32.93</v>
      </c>
      <c r="BT32">
        <v>1.91</v>
      </c>
      <c r="BU32">
        <v>24.15</v>
      </c>
      <c r="BV32">
        <v>24.15</v>
      </c>
      <c r="BW32">
        <v>48.3</v>
      </c>
      <c r="BX32">
        <v>24.15</v>
      </c>
      <c r="BY32">
        <v>0</v>
      </c>
      <c r="BZ32">
        <v>24.15</v>
      </c>
      <c r="CA32">
        <v>24.15</v>
      </c>
      <c r="CB32">
        <v>67.62</v>
      </c>
      <c r="CC32">
        <v>48.3</v>
      </c>
      <c r="CD32">
        <v>13.19</v>
      </c>
      <c r="CE32">
        <v>0</v>
      </c>
      <c r="CF32">
        <v>0</v>
      </c>
      <c r="CG32">
        <v>24.69</v>
      </c>
      <c r="CH32">
        <v>0</v>
      </c>
      <c r="CI32">
        <v>0</v>
      </c>
    </row>
    <row r="33" spans="1:87">
      <c r="A33" t="s">
        <v>276</v>
      </c>
      <c r="G33" t="s">
        <v>75</v>
      </c>
      <c r="H33" s="73">
        <v>635.9899999999999</v>
      </c>
      <c r="I33" s="46">
        <v>206.04</v>
      </c>
      <c r="J33" s="46">
        <v>673.84999999999991</v>
      </c>
      <c r="K33" s="46">
        <v>134.44999999999999</v>
      </c>
      <c r="L33" s="46">
        <v>6.47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72.45</v>
      </c>
      <c r="X33">
        <v>32.93</v>
      </c>
      <c r="Y33">
        <v>0</v>
      </c>
      <c r="Z33">
        <v>0</v>
      </c>
      <c r="AA33">
        <v>0</v>
      </c>
      <c r="AB33">
        <v>0.52</v>
      </c>
      <c r="AC33">
        <v>66.84</v>
      </c>
      <c r="AD33">
        <v>0</v>
      </c>
      <c r="AE33">
        <v>48.67</v>
      </c>
      <c r="AF33">
        <v>0.68</v>
      </c>
      <c r="AG33">
        <v>0</v>
      </c>
      <c r="AH33">
        <v>1.93</v>
      </c>
      <c r="AI33">
        <v>0.88</v>
      </c>
      <c r="AJ33">
        <v>0</v>
      </c>
      <c r="AK33">
        <v>1.93</v>
      </c>
      <c r="AL33">
        <v>96.6</v>
      </c>
      <c r="AM33">
        <v>0</v>
      </c>
      <c r="AN33">
        <v>0</v>
      </c>
      <c r="AO33">
        <v>0.88</v>
      </c>
      <c r="AP33">
        <v>32.93</v>
      </c>
      <c r="AQ33">
        <v>0</v>
      </c>
      <c r="AR33">
        <v>1.59</v>
      </c>
      <c r="AS33">
        <v>0</v>
      </c>
      <c r="AT33">
        <v>64.8</v>
      </c>
      <c r="AU33">
        <v>0</v>
      </c>
      <c r="AV33">
        <v>0</v>
      </c>
      <c r="AW33">
        <v>193.2</v>
      </c>
      <c r="AX33">
        <v>0</v>
      </c>
      <c r="AY33">
        <v>0.35</v>
      </c>
      <c r="AZ33">
        <v>0</v>
      </c>
      <c r="BA33">
        <v>24.15</v>
      </c>
      <c r="BB33">
        <v>10.97</v>
      </c>
      <c r="BC33">
        <v>183.54</v>
      </c>
      <c r="BD33">
        <v>167.12</v>
      </c>
      <c r="BE33">
        <v>0</v>
      </c>
      <c r="BF33">
        <v>57.96</v>
      </c>
      <c r="BG33">
        <v>0.48</v>
      </c>
      <c r="BH33">
        <v>96.6</v>
      </c>
      <c r="BI33">
        <v>73.42</v>
      </c>
      <c r="BJ33">
        <v>0.68</v>
      </c>
      <c r="BK33">
        <v>9.66</v>
      </c>
      <c r="BL33">
        <v>48.3</v>
      </c>
      <c r="BM33">
        <v>0.98</v>
      </c>
      <c r="BN33">
        <v>0</v>
      </c>
      <c r="BO33">
        <v>0.61</v>
      </c>
      <c r="BP33">
        <v>6.76</v>
      </c>
      <c r="BQ33">
        <v>0</v>
      </c>
      <c r="BR33">
        <v>0</v>
      </c>
      <c r="BS33">
        <v>32.93</v>
      </c>
      <c r="BT33">
        <v>2.61</v>
      </c>
      <c r="BU33">
        <v>24.15</v>
      </c>
      <c r="BV33">
        <v>24.15</v>
      </c>
      <c r="BW33">
        <v>48.3</v>
      </c>
      <c r="BX33">
        <v>24.15</v>
      </c>
      <c r="BY33">
        <v>0</v>
      </c>
      <c r="BZ33">
        <v>24.15</v>
      </c>
      <c r="CA33">
        <v>24.15</v>
      </c>
      <c r="CB33">
        <v>67.62</v>
      </c>
      <c r="CC33">
        <v>48.3</v>
      </c>
      <c r="CD33">
        <v>13.19</v>
      </c>
      <c r="CE33">
        <v>0</v>
      </c>
      <c r="CF33">
        <v>0</v>
      </c>
      <c r="CG33">
        <v>24.69</v>
      </c>
      <c r="CH33">
        <v>0</v>
      </c>
      <c r="CI33">
        <v>0</v>
      </c>
    </row>
    <row r="34" spans="1:87">
      <c r="A34" t="s">
        <v>277</v>
      </c>
      <c r="G34" t="s">
        <v>76</v>
      </c>
      <c r="H34" s="73">
        <v>635.9899999999999</v>
      </c>
      <c r="I34" s="46">
        <v>206.04</v>
      </c>
      <c r="J34" s="46">
        <v>673.84999999999991</v>
      </c>
      <c r="K34" s="46">
        <v>134.44999999999999</v>
      </c>
      <c r="L34" s="46">
        <v>7.05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72.45</v>
      </c>
      <c r="X34">
        <v>32.93</v>
      </c>
      <c r="Y34">
        <v>0</v>
      </c>
      <c r="Z34">
        <v>0</v>
      </c>
      <c r="AA34">
        <v>0</v>
      </c>
      <c r="AB34">
        <v>0.52</v>
      </c>
      <c r="AC34">
        <v>66.84</v>
      </c>
      <c r="AD34">
        <v>0</v>
      </c>
      <c r="AE34">
        <v>48.67</v>
      </c>
      <c r="AF34">
        <v>0.68</v>
      </c>
      <c r="AG34">
        <v>0</v>
      </c>
      <c r="AH34">
        <v>1.93</v>
      </c>
      <c r="AI34">
        <v>0.88</v>
      </c>
      <c r="AJ34">
        <v>0</v>
      </c>
      <c r="AK34">
        <v>1.93</v>
      </c>
      <c r="AL34">
        <v>96.6</v>
      </c>
      <c r="AM34">
        <v>0</v>
      </c>
      <c r="AN34">
        <v>0</v>
      </c>
      <c r="AO34">
        <v>0.88</v>
      </c>
      <c r="AP34">
        <v>32.93</v>
      </c>
      <c r="AQ34">
        <v>0</v>
      </c>
      <c r="AR34">
        <v>1.59</v>
      </c>
      <c r="AS34">
        <v>0</v>
      </c>
      <c r="AT34">
        <v>64.8</v>
      </c>
      <c r="AU34">
        <v>0</v>
      </c>
      <c r="AV34">
        <v>0</v>
      </c>
      <c r="AW34">
        <v>193.2</v>
      </c>
      <c r="AX34">
        <v>0</v>
      </c>
      <c r="AY34">
        <v>0.35</v>
      </c>
      <c r="AZ34">
        <v>0</v>
      </c>
      <c r="BA34">
        <v>24.15</v>
      </c>
      <c r="BB34">
        <v>10.97</v>
      </c>
      <c r="BC34">
        <v>183.54</v>
      </c>
      <c r="BD34">
        <v>167.12</v>
      </c>
      <c r="BE34">
        <v>0</v>
      </c>
      <c r="BF34">
        <v>57.96</v>
      </c>
      <c r="BG34">
        <v>0.48</v>
      </c>
      <c r="BH34">
        <v>96.6</v>
      </c>
      <c r="BI34">
        <v>73.42</v>
      </c>
      <c r="BJ34">
        <v>0.68</v>
      </c>
      <c r="BK34">
        <v>9.66</v>
      </c>
      <c r="BL34">
        <v>48.3</v>
      </c>
      <c r="BM34">
        <v>0.98</v>
      </c>
      <c r="BN34">
        <v>0</v>
      </c>
      <c r="BO34">
        <v>0.61</v>
      </c>
      <c r="BP34">
        <v>6.76</v>
      </c>
      <c r="BQ34">
        <v>0</v>
      </c>
      <c r="BR34">
        <v>0</v>
      </c>
      <c r="BS34">
        <v>32.93</v>
      </c>
      <c r="BT34">
        <v>3.19</v>
      </c>
      <c r="BU34">
        <v>24.15</v>
      </c>
      <c r="BV34">
        <v>24.15</v>
      </c>
      <c r="BW34">
        <v>48.3</v>
      </c>
      <c r="BX34">
        <v>24.15</v>
      </c>
      <c r="BY34">
        <v>0</v>
      </c>
      <c r="BZ34">
        <v>24.15</v>
      </c>
      <c r="CA34">
        <v>24.15</v>
      </c>
      <c r="CB34">
        <v>67.62</v>
      </c>
      <c r="CC34">
        <v>48.3</v>
      </c>
      <c r="CD34">
        <v>13.19</v>
      </c>
      <c r="CE34">
        <v>0</v>
      </c>
      <c r="CF34">
        <v>0</v>
      </c>
      <c r="CG34">
        <v>24.69</v>
      </c>
      <c r="CH34">
        <v>0</v>
      </c>
      <c r="CI34">
        <v>0</v>
      </c>
    </row>
    <row r="35" spans="1:87">
      <c r="A35" t="s">
        <v>279</v>
      </c>
      <c r="G35" t="s">
        <v>77</v>
      </c>
      <c r="H35" s="73">
        <v>830.80999999999983</v>
      </c>
      <c r="I35" s="46">
        <v>206.04</v>
      </c>
      <c r="J35" s="46">
        <v>673.65999999999985</v>
      </c>
      <c r="K35" s="46">
        <v>134.44999999999999</v>
      </c>
      <c r="L35" s="46">
        <v>7.77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72.45</v>
      </c>
      <c r="X35">
        <v>32.93</v>
      </c>
      <c r="Y35">
        <v>0</v>
      </c>
      <c r="Z35">
        <v>0</v>
      </c>
      <c r="AA35">
        <v>0</v>
      </c>
      <c r="AB35">
        <v>0.52</v>
      </c>
      <c r="AC35">
        <v>66.84</v>
      </c>
      <c r="AD35">
        <v>0</v>
      </c>
      <c r="AE35">
        <v>243.2</v>
      </c>
      <c r="AF35">
        <v>0.68</v>
      </c>
      <c r="AG35">
        <v>0</v>
      </c>
      <c r="AH35">
        <v>1.93</v>
      </c>
      <c r="AI35">
        <v>0.88</v>
      </c>
      <c r="AJ35">
        <v>0</v>
      </c>
      <c r="AK35">
        <v>1.93</v>
      </c>
      <c r="AL35">
        <v>96.6</v>
      </c>
      <c r="AM35">
        <v>0</v>
      </c>
      <c r="AN35">
        <v>0</v>
      </c>
      <c r="AO35">
        <v>0.88</v>
      </c>
      <c r="AP35">
        <v>32.93</v>
      </c>
      <c r="AQ35">
        <v>0</v>
      </c>
      <c r="AR35">
        <v>1.59</v>
      </c>
      <c r="AS35">
        <v>0</v>
      </c>
      <c r="AT35">
        <v>64.8</v>
      </c>
      <c r="AU35">
        <v>0</v>
      </c>
      <c r="AV35">
        <v>0</v>
      </c>
      <c r="AW35">
        <v>193.2</v>
      </c>
      <c r="AX35">
        <v>0</v>
      </c>
      <c r="AY35">
        <v>0.35</v>
      </c>
      <c r="AZ35">
        <v>0</v>
      </c>
      <c r="BA35">
        <v>24.15</v>
      </c>
      <c r="BB35">
        <v>10.97</v>
      </c>
      <c r="BC35">
        <v>183.54</v>
      </c>
      <c r="BD35">
        <v>167.12</v>
      </c>
      <c r="BE35">
        <v>0</v>
      </c>
      <c r="BF35">
        <v>57.96</v>
      </c>
      <c r="BG35">
        <v>0.48</v>
      </c>
      <c r="BH35">
        <v>96.6</v>
      </c>
      <c r="BI35">
        <v>73.42</v>
      </c>
      <c r="BJ35">
        <v>0.97</v>
      </c>
      <c r="BK35">
        <v>9.66</v>
      </c>
      <c r="BL35">
        <v>48.3</v>
      </c>
      <c r="BM35">
        <v>0.98</v>
      </c>
      <c r="BN35">
        <v>0</v>
      </c>
      <c r="BO35">
        <v>0.61</v>
      </c>
      <c r="BP35">
        <v>6.76</v>
      </c>
      <c r="BQ35">
        <v>0</v>
      </c>
      <c r="BR35">
        <v>0</v>
      </c>
      <c r="BS35">
        <v>32.93</v>
      </c>
      <c r="BT35">
        <v>3.91</v>
      </c>
      <c r="BU35">
        <v>24.15</v>
      </c>
      <c r="BV35">
        <v>24.15</v>
      </c>
      <c r="BW35">
        <v>48.3</v>
      </c>
      <c r="BX35">
        <v>24.15</v>
      </c>
      <c r="BY35">
        <v>0</v>
      </c>
      <c r="BZ35">
        <v>24.15</v>
      </c>
      <c r="CA35">
        <v>24.15</v>
      </c>
      <c r="CB35">
        <v>67.62</v>
      </c>
      <c r="CC35">
        <v>48.3</v>
      </c>
      <c r="CD35">
        <v>13</v>
      </c>
      <c r="CE35">
        <v>0</v>
      </c>
      <c r="CF35">
        <v>0</v>
      </c>
      <c r="CG35">
        <v>24.69</v>
      </c>
      <c r="CH35">
        <v>0</v>
      </c>
      <c r="CI35">
        <v>0</v>
      </c>
    </row>
    <row r="36" spans="1:87">
      <c r="A36" t="s">
        <v>309</v>
      </c>
      <c r="G36" t="s">
        <v>78</v>
      </c>
      <c r="H36" s="73">
        <v>830.80999999999983</v>
      </c>
      <c r="I36" s="46">
        <v>206.04</v>
      </c>
      <c r="J36" s="46">
        <v>673.65999999999985</v>
      </c>
      <c r="K36" s="46">
        <v>134.44999999999999</v>
      </c>
      <c r="L36" s="46">
        <v>8.44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72.45</v>
      </c>
      <c r="X36">
        <v>32.93</v>
      </c>
      <c r="Y36">
        <v>0</v>
      </c>
      <c r="Z36">
        <v>0</v>
      </c>
      <c r="AA36">
        <v>0</v>
      </c>
      <c r="AB36">
        <v>0.52</v>
      </c>
      <c r="AC36">
        <v>66.84</v>
      </c>
      <c r="AD36">
        <v>0</v>
      </c>
      <c r="AE36">
        <v>243.2</v>
      </c>
      <c r="AF36">
        <v>0.68</v>
      </c>
      <c r="AG36">
        <v>0</v>
      </c>
      <c r="AH36">
        <v>1.93</v>
      </c>
      <c r="AI36">
        <v>0.88</v>
      </c>
      <c r="AJ36">
        <v>0</v>
      </c>
      <c r="AK36">
        <v>1.93</v>
      </c>
      <c r="AL36">
        <v>96.6</v>
      </c>
      <c r="AM36">
        <v>0</v>
      </c>
      <c r="AN36">
        <v>0</v>
      </c>
      <c r="AO36">
        <v>0.88</v>
      </c>
      <c r="AP36">
        <v>32.93</v>
      </c>
      <c r="AQ36">
        <v>0</v>
      </c>
      <c r="AR36">
        <v>1.59</v>
      </c>
      <c r="AS36">
        <v>0</v>
      </c>
      <c r="AT36">
        <v>64.8</v>
      </c>
      <c r="AU36">
        <v>0</v>
      </c>
      <c r="AV36">
        <v>0</v>
      </c>
      <c r="AW36">
        <v>193.2</v>
      </c>
      <c r="AX36">
        <v>0</v>
      </c>
      <c r="AY36">
        <v>0.35</v>
      </c>
      <c r="AZ36">
        <v>0</v>
      </c>
      <c r="BA36">
        <v>24.15</v>
      </c>
      <c r="BB36">
        <v>10.97</v>
      </c>
      <c r="BC36">
        <v>183.54</v>
      </c>
      <c r="BD36">
        <v>167.12</v>
      </c>
      <c r="BE36">
        <v>0</v>
      </c>
      <c r="BF36">
        <v>57.96</v>
      </c>
      <c r="BG36">
        <v>0.48</v>
      </c>
      <c r="BH36">
        <v>96.6</v>
      </c>
      <c r="BI36">
        <v>73.42</v>
      </c>
      <c r="BJ36">
        <v>0.97</v>
      </c>
      <c r="BK36">
        <v>9.66</v>
      </c>
      <c r="BL36">
        <v>48.3</v>
      </c>
      <c r="BM36">
        <v>0.98</v>
      </c>
      <c r="BN36">
        <v>0</v>
      </c>
      <c r="BO36">
        <v>0.61</v>
      </c>
      <c r="BP36">
        <v>6.76</v>
      </c>
      <c r="BQ36">
        <v>0</v>
      </c>
      <c r="BR36">
        <v>0</v>
      </c>
      <c r="BS36">
        <v>32.93</v>
      </c>
      <c r="BT36">
        <v>4.58</v>
      </c>
      <c r="BU36">
        <v>24.15</v>
      </c>
      <c r="BV36">
        <v>24.15</v>
      </c>
      <c r="BW36">
        <v>48.3</v>
      </c>
      <c r="BX36">
        <v>24.15</v>
      </c>
      <c r="BY36">
        <v>0</v>
      </c>
      <c r="BZ36">
        <v>24.15</v>
      </c>
      <c r="CA36">
        <v>24.15</v>
      </c>
      <c r="CB36">
        <v>67.62</v>
      </c>
      <c r="CC36">
        <v>48.3</v>
      </c>
      <c r="CD36">
        <v>13</v>
      </c>
      <c r="CE36">
        <v>0</v>
      </c>
      <c r="CF36">
        <v>0</v>
      </c>
      <c r="CG36">
        <v>24.69</v>
      </c>
      <c r="CH36">
        <v>0</v>
      </c>
      <c r="CI36">
        <v>0</v>
      </c>
    </row>
    <row r="37" spans="1:87">
      <c r="A37" t="s">
        <v>310</v>
      </c>
      <c r="G37" t="s">
        <v>79</v>
      </c>
      <c r="H37" s="73">
        <v>830.80999999999983</v>
      </c>
      <c r="I37" s="46">
        <v>254.32999999999996</v>
      </c>
      <c r="J37" s="46">
        <v>673.65999999999985</v>
      </c>
      <c r="K37" s="46">
        <v>134.44999999999999</v>
      </c>
      <c r="L37" s="46">
        <v>9.129999999999999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72.45</v>
      </c>
      <c r="X37">
        <v>32.93</v>
      </c>
      <c r="Y37">
        <v>0</v>
      </c>
      <c r="Z37">
        <v>0</v>
      </c>
      <c r="AA37">
        <v>0</v>
      </c>
      <c r="AB37">
        <v>0.52</v>
      </c>
      <c r="AC37">
        <v>66.84</v>
      </c>
      <c r="AD37">
        <v>0</v>
      </c>
      <c r="AE37">
        <v>243.2</v>
      </c>
      <c r="AF37">
        <v>0.68</v>
      </c>
      <c r="AG37">
        <v>0</v>
      </c>
      <c r="AH37">
        <v>1.93</v>
      </c>
      <c r="AI37">
        <v>0.88</v>
      </c>
      <c r="AJ37">
        <v>0</v>
      </c>
      <c r="AK37">
        <v>1.93</v>
      </c>
      <c r="AL37">
        <v>96.6</v>
      </c>
      <c r="AM37">
        <v>0</v>
      </c>
      <c r="AN37">
        <v>0</v>
      </c>
      <c r="AO37">
        <v>0.88</v>
      </c>
      <c r="AP37">
        <v>32.93</v>
      </c>
      <c r="AQ37">
        <v>0</v>
      </c>
      <c r="AR37">
        <v>1.59</v>
      </c>
      <c r="AS37">
        <v>0</v>
      </c>
      <c r="AT37">
        <v>64.8</v>
      </c>
      <c r="AU37">
        <v>0</v>
      </c>
      <c r="AV37">
        <v>0</v>
      </c>
      <c r="AW37">
        <v>193.2</v>
      </c>
      <c r="AX37">
        <v>0</v>
      </c>
      <c r="AY37">
        <v>0.35</v>
      </c>
      <c r="AZ37">
        <v>0</v>
      </c>
      <c r="BA37">
        <v>24.15</v>
      </c>
      <c r="BB37">
        <v>10.97</v>
      </c>
      <c r="BC37">
        <v>183.54</v>
      </c>
      <c r="BD37">
        <v>167.12</v>
      </c>
      <c r="BE37">
        <v>0</v>
      </c>
      <c r="BF37">
        <v>57.96</v>
      </c>
      <c r="BG37">
        <v>0.48</v>
      </c>
      <c r="BH37">
        <v>96.6</v>
      </c>
      <c r="BI37">
        <v>121.71</v>
      </c>
      <c r="BJ37">
        <v>0.97</v>
      </c>
      <c r="BK37">
        <v>9.66</v>
      </c>
      <c r="BL37">
        <v>48.3</v>
      </c>
      <c r="BM37">
        <v>0.98</v>
      </c>
      <c r="BN37">
        <v>0</v>
      </c>
      <c r="BO37">
        <v>0.61</v>
      </c>
      <c r="BP37">
        <v>6.76</v>
      </c>
      <c r="BQ37">
        <v>0</v>
      </c>
      <c r="BR37">
        <v>0</v>
      </c>
      <c r="BS37">
        <v>32.93</v>
      </c>
      <c r="BT37">
        <v>5.27</v>
      </c>
      <c r="BU37">
        <v>24.15</v>
      </c>
      <c r="BV37">
        <v>24.15</v>
      </c>
      <c r="BW37">
        <v>48.3</v>
      </c>
      <c r="BX37">
        <v>24.15</v>
      </c>
      <c r="BY37">
        <v>0</v>
      </c>
      <c r="BZ37">
        <v>24.15</v>
      </c>
      <c r="CA37">
        <v>24.15</v>
      </c>
      <c r="CB37">
        <v>67.62</v>
      </c>
      <c r="CC37">
        <v>48.3</v>
      </c>
      <c r="CD37">
        <v>13</v>
      </c>
      <c r="CE37">
        <v>0</v>
      </c>
      <c r="CF37">
        <v>0</v>
      </c>
      <c r="CG37">
        <v>24.69</v>
      </c>
      <c r="CH37">
        <v>0</v>
      </c>
      <c r="CI37">
        <v>0</v>
      </c>
    </row>
    <row r="38" spans="1:87">
      <c r="A38" t="s">
        <v>311</v>
      </c>
      <c r="G38" t="s">
        <v>80</v>
      </c>
      <c r="H38" s="73">
        <v>830.80999999999983</v>
      </c>
      <c r="I38" s="46">
        <v>254.32999999999996</v>
      </c>
      <c r="J38" s="46">
        <v>673.65999999999985</v>
      </c>
      <c r="K38" s="46">
        <v>134.44999999999999</v>
      </c>
      <c r="L38" s="46">
        <v>9.5500000000000007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72.45</v>
      </c>
      <c r="X38">
        <v>32.93</v>
      </c>
      <c r="Y38">
        <v>0</v>
      </c>
      <c r="Z38">
        <v>0</v>
      </c>
      <c r="AA38">
        <v>0</v>
      </c>
      <c r="AB38">
        <v>0.52</v>
      </c>
      <c r="AC38">
        <v>66.84</v>
      </c>
      <c r="AD38">
        <v>0</v>
      </c>
      <c r="AE38">
        <v>243.2</v>
      </c>
      <c r="AF38">
        <v>0.68</v>
      </c>
      <c r="AG38">
        <v>0</v>
      </c>
      <c r="AH38">
        <v>1.93</v>
      </c>
      <c r="AI38">
        <v>0.88</v>
      </c>
      <c r="AJ38">
        <v>0</v>
      </c>
      <c r="AK38">
        <v>1.93</v>
      </c>
      <c r="AL38">
        <v>96.6</v>
      </c>
      <c r="AM38">
        <v>0</v>
      </c>
      <c r="AN38">
        <v>0</v>
      </c>
      <c r="AO38">
        <v>0.88</v>
      </c>
      <c r="AP38">
        <v>32.93</v>
      </c>
      <c r="AQ38">
        <v>0</v>
      </c>
      <c r="AR38">
        <v>1.59</v>
      </c>
      <c r="AS38">
        <v>0</v>
      </c>
      <c r="AT38">
        <v>64.8</v>
      </c>
      <c r="AU38">
        <v>0</v>
      </c>
      <c r="AV38">
        <v>0</v>
      </c>
      <c r="AW38">
        <v>193.2</v>
      </c>
      <c r="AX38">
        <v>0</v>
      </c>
      <c r="AY38">
        <v>0.35</v>
      </c>
      <c r="AZ38">
        <v>0</v>
      </c>
      <c r="BA38">
        <v>24.15</v>
      </c>
      <c r="BB38">
        <v>10.97</v>
      </c>
      <c r="BC38">
        <v>183.54</v>
      </c>
      <c r="BD38">
        <v>167.12</v>
      </c>
      <c r="BE38">
        <v>0</v>
      </c>
      <c r="BF38">
        <v>57.96</v>
      </c>
      <c r="BG38">
        <v>0.48</v>
      </c>
      <c r="BH38">
        <v>96.6</v>
      </c>
      <c r="BI38">
        <v>121.71</v>
      </c>
      <c r="BJ38">
        <v>0.97</v>
      </c>
      <c r="BK38">
        <v>9.66</v>
      </c>
      <c r="BL38">
        <v>48.3</v>
      </c>
      <c r="BM38">
        <v>0.98</v>
      </c>
      <c r="BN38">
        <v>0</v>
      </c>
      <c r="BO38">
        <v>0.61</v>
      </c>
      <c r="BP38">
        <v>6.76</v>
      </c>
      <c r="BQ38">
        <v>0</v>
      </c>
      <c r="BR38">
        <v>0</v>
      </c>
      <c r="BS38">
        <v>32.93</v>
      </c>
      <c r="BT38">
        <v>5.69</v>
      </c>
      <c r="BU38">
        <v>24.15</v>
      </c>
      <c r="BV38">
        <v>24.15</v>
      </c>
      <c r="BW38">
        <v>48.3</v>
      </c>
      <c r="BX38">
        <v>24.15</v>
      </c>
      <c r="BY38">
        <v>0</v>
      </c>
      <c r="BZ38">
        <v>24.15</v>
      </c>
      <c r="CA38">
        <v>24.15</v>
      </c>
      <c r="CB38">
        <v>67.62</v>
      </c>
      <c r="CC38">
        <v>48.3</v>
      </c>
      <c r="CD38">
        <v>13</v>
      </c>
      <c r="CE38">
        <v>0</v>
      </c>
      <c r="CF38">
        <v>0</v>
      </c>
      <c r="CG38">
        <v>24.69</v>
      </c>
      <c r="CH38">
        <v>0</v>
      </c>
      <c r="CI38">
        <v>0</v>
      </c>
    </row>
    <row r="39" spans="1:87">
      <c r="A39" t="s">
        <v>312</v>
      </c>
      <c r="G39" t="s">
        <v>81</v>
      </c>
      <c r="H39" s="73">
        <v>833.70999999999981</v>
      </c>
      <c r="I39" s="46">
        <v>254.32999999999996</v>
      </c>
      <c r="J39" s="46">
        <v>673.57999999999981</v>
      </c>
      <c r="K39" s="46">
        <v>134.44999999999999</v>
      </c>
      <c r="L39" s="46">
        <v>10.16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72.45</v>
      </c>
      <c r="X39">
        <v>32.93</v>
      </c>
      <c r="Y39">
        <v>0</v>
      </c>
      <c r="Z39">
        <v>48.3</v>
      </c>
      <c r="AA39">
        <v>0</v>
      </c>
      <c r="AB39">
        <v>0.52</v>
      </c>
      <c r="AC39">
        <v>66.84</v>
      </c>
      <c r="AD39">
        <v>24.15</v>
      </c>
      <c r="AE39">
        <v>243.2</v>
      </c>
      <c r="AF39">
        <v>0.68</v>
      </c>
      <c r="AG39">
        <v>0</v>
      </c>
      <c r="AH39">
        <v>1.93</v>
      </c>
      <c r="AI39">
        <v>0.88</v>
      </c>
      <c r="AJ39">
        <v>0</v>
      </c>
      <c r="AK39">
        <v>1.93</v>
      </c>
      <c r="AL39">
        <v>96.6</v>
      </c>
      <c r="AM39">
        <v>0</v>
      </c>
      <c r="AN39">
        <v>0</v>
      </c>
      <c r="AO39">
        <v>0.88</v>
      </c>
      <c r="AP39">
        <v>32.93</v>
      </c>
      <c r="AQ39">
        <v>0</v>
      </c>
      <c r="AR39">
        <v>1.59</v>
      </c>
      <c r="AS39">
        <v>0</v>
      </c>
      <c r="AT39">
        <v>64.8</v>
      </c>
      <c r="AU39">
        <v>0</v>
      </c>
      <c r="AV39">
        <v>0</v>
      </c>
      <c r="AW39">
        <v>193.2</v>
      </c>
      <c r="AX39">
        <v>0</v>
      </c>
      <c r="AY39">
        <v>0.35</v>
      </c>
      <c r="AZ39">
        <v>48.3</v>
      </c>
      <c r="BA39">
        <v>24.15</v>
      </c>
      <c r="BB39">
        <v>10.97</v>
      </c>
      <c r="BC39">
        <v>183.54</v>
      </c>
      <c r="BD39">
        <v>167.12</v>
      </c>
      <c r="BE39">
        <v>0</v>
      </c>
      <c r="BF39">
        <v>57.96</v>
      </c>
      <c r="BG39">
        <v>0.48</v>
      </c>
      <c r="BH39">
        <v>96.6</v>
      </c>
      <c r="BI39">
        <v>121.71</v>
      </c>
      <c r="BJ39">
        <v>0.97</v>
      </c>
      <c r="BK39">
        <v>9.66</v>
      </c>
      <c r="BL39">
        <v>48.3</v>
      </c>
      <c r="BM39">
        <v>0.98</v>
      </c>
      <c r="BN39">
        <v>0</v>
      </c>
      <c r="BO39">
        <v>0.61</v>
      </c>
      <c r="BP39">
        <v>9.66</v>
      </c>
      <c r="BQ39">
        <v>0</v>
      </c>
      <c r="BR39">
        <v>0</v>
      </c>
      <c r="BS39">
        <v>32.93</v>
      </c>
      <c r="BT39">
        <v>6.3</v>
      </c>
      <c r="BU39">
        <v>24.15</v>
      </c>
      <c r="BV39">
        <v>24.15</v>
      </c>
      <c r="BW39">
        <v>0</v>
      </c>
      <c r="BX39">
        <v>24.15</v>
      </c>
      <c r="BY39">
        <v>0</v>
      </c>
      <c r="BZ39">
        <v>0</v>
      </c>
      <c r="CA39">
        <v>24.15</v>
      </c>
      <c r="CB39">
        <v>67.62</v>
      </c>
      <c r="CC39">
        <v>0</v>
      </c>
      <c r="CD39">
        <v>12.92</v>
      </c>
      <c r="CE39">
        <v>0</v>
      </c>
      <c r="CF39">
        <v>0</v>
      </c>
      <c r="CG39">
        <v>24.69</v>
      </c>
      <c r="CH39">
        <v>0</v>
      </c>
      <c r="CI39">
        <v>0</v>
      </c>
    </row>
    <row r="40" spans="1:87">
      <c r="A40" t="s">
        <v>329</v>
      </c>
      <c r="G40" t="s">
        <v>82</v>
      </c>
      <c r="H40" s="73">
        <v>833.70999999999981</v>
      </c>
      <c r="I40" s="46">
        <v>254.32999999999996</v>
      </c>
      <c r="J40" s="46">
        <v>673.57999999999981</v>
      </c>
      <c r="K40" s="46">
        <v>134.44999999999999</v>
      </c>
      <c r="L40" s="46">
        <v>10.69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72.45</v>
      </c>
      <c r="X40">
        <v>32.93</v>
      </c>
      <c r="Y40">
        <v>0</v>
      </c>
      <c r="Z40">
        <v>48.3</v>
      </c>
      <c r="AA40">
        <v>0</v>
      </c>
      <c r="AB40">
        <v>0.52</v>
      </c>
      <c r="AC40">
        <v>66.84</v>
      </c>
      <c r="AD40">
        <v>24.15</v>
      </c>
      <c r="AE40">
        <v>243.2</v>
      </c>
      <c r="AF40">
        <v>0.68</v>
      </c>
      <c r="AG40">
        <v>0</v>
      </c>
      <c r="AH40">
        <v>1.93</v>
      </c>
      <c r="AI40">
        <v>0.88</v>
      </c>
      <c r="AJ40">
        <v>0</v>
      </c>
      <c r="AK40">
        <v>1.93</v>
      </c>
      <c r="AL40">
        <v>96.6</v>
      </c>
      <c r="AM40">
        <v>0</v>
      </c>
      <c r="AN40">
        <v>0</v>
      </c>
      <c r="AO40">
        <v>0.88</v>
      </c>
      <c r="AP40">
        <v>32.93</v>
      </c>
      <c r="AQ40">
        <v>0</v>
      </c>
      <c r="AR40">
        <v>1.59</v>
      </c>
      <c r="AS40">
        <v>0</v>
      </c>
      <c r="AT40">
        <v>64.8</v>
      </c>
      <c r="AU40">
        <v>0</v>
      </c>
      <c r="AV40">
        <v>0</v>
      </c>
      <c r="AW40">
        <v>193.2</v>
      </c>
      <c r="AX40">
        <v>0</v>
      </c>
      <c r="AY40">
        <v>0.35</v>
      </c>
      <c r="AZ40">
        <v>48.3</v>
      </c>
      <c r="BA40">
        <v>24.15</v>
      </c>
      <c r="BB40">
        <v>10.97</v>
      </c>
      <c r="BC40">
        <v>183.54</v>
      </c>
      <c r="BD40">
        <v>167.12</v>
      </c>
      <c r="BE40">
        <v>0</v>
      </c>
      <c r="BF40">
        <v>57.96</v>
      </c>
      <c r="BG40">
        <v>0.48</v>
      </c>
      <c r="BH40">
        <v>96.6</v>
      </c>
      <c r="BI40">
        <v>121.71</v>
      </c>
      <c r="BJ40">
        <v>0.97</v>
      </c>
      <c r="BK40">
        <v>9.66</v>
      </c>
      <c r="BL40">
        <v>48.3</v>
      </c>
      <c r="BM40">
        <v>0.98</v>
      </c>
      <c r="BN40">
        <v>0</v>
      </c>
      <c r="BO40">
        <v>0.61</v>
      </c>
      <c r="BP40">
        <v>9.66</v>
      </c>
      <c r="BQ40">
        <v>0</v>
      </c>
      <c r="BR40">
        <v>0</v>
      </c>
      <c r="BS40">
        <v>32.93</v>
      </c>
      <c r="BT40">
        <v>6.83</v>
      </c>
      <c r="BU40">
        <v>24.15</v>
      </c>
      <c r="BV40">
        <v>24.15</v>
      </c>
      <c r="BW40">
        <v>0</v>
      </c>
      <c r="BX40">
        <v>24.15</v>
      </c>
      <c r="BY40">
        <v>0</v>
      </c>
      <c r="BZ40">
        <v>0</v>
      </c>
      <c r="CA40">
        <v>24.15</v>
      </c>
      <c r="CB40">
        <v>67.62</v>
      </c>
      <c r="CC40">
        <v>0</v>
      </c>
      <c r="CD40">
        <v>12.92</v>
      </c>
      <c r="CE40">
        <v>0</v>
      </c>
      <c r="CF40">
        <v>0</v>
      </c>
      <c r="CG40">
        <v>24.69</v>
      </c>
      <c r="CH40">
        <v>0</v>
      </c>
      <c r="CI40">
        <v>0</v>
      </c>
    </row>
    <row r="41" spans="1:87">
      <c r="A41" t="s">
        <v>330</v>
      </c>
      <c r="G41" t="s">
        <v>83</v>
      </c>
      <c r="H41" s="73">
        <v>833.70999999999981</v>
      </c>
      <c r="I41" s="46">
        <v>254.32999999999996</v>
      </c>
      <c r="J41" s="46">
        <v>673.57999999999981</v>
      </c>
      <c r="K41" s="46">
        <v>134.44999999999999</v>
      </c>
      <c r="L41" s="46">
        <v>11.28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72.45</v>
      </c>
      <c r="X41">
        <v>32.93</v>
      </c>
      <c r="Y41">
        <v>0</v>
      </c>
      <c r="Z41">
        <v>48.3</v>
      </c>
      <c r="AA41">
        <v>0</v>
      </c>
      <c r="AB41">
        <v>0.52</v>
      </c>
      <c r="AC41">
        <v>66.84</v>
      </c>
      <c r="AD41">
        <v>24.15</v>
      </c>
      <c r="AE41">
        <v>243.2</v>
      </c>
      <c r="AF41">
        <v>0.68</v>
      </c>
      <c r="AG41">
        <v>0</v>
      </c>
      <c r="AH41">
        <v>1.93</v>
      </c>
      <c r="AI41">
        <v>0.88</v>
      </c>
      <c r="AJ41">
        <v>0</v>
      </c>
      <c r="AK41">
        <v>1.93</v>
      </c>
      <c r="AL41">
        <v>96.6</v>
      </c>
      <c r="AM41">
        <v>0</v>
      </c>
      <c r="AN41">
        <v>0</v>
      </c>
      <c r="AO41">
        <v>0.88</v>
      </c>
      <c r="AP41">
        <v>32.93</v>
      </c>
      <c r="AQ41">
        <v>0</v>
      </c>
      <c r="AR41">
        <v>1.59</v>
      </c>
      <c r="AS41">
        <v>0</v>
      </c>
      <c r="AT41">
        <v>64.8</v>
      </c>
      <c r="AU41">
        <v>0</v>
      </c>
      <c r="AV41">
        <v>0</v>
      </c>
      <c r="AW41">
        <v>193.2</v>
      </c>
      <c r="AX41">
        <v>0</v>
      </c>
      <c r="AY41">
        <v>0.35</v>
      </c>
      <c r="AZ41">
        <v>48.3</v>
      </c>
      <c r="BA41">
        <v>24.15</v>
      </c>
      <c r="BB41">
        <v>10.97</v>
      </c>
      <c r="BC41">
        <v>183.54</v>
      </c>
      <c r="BD41">
        <v>167.12</v>
      </c>
      <c r="BE41">
        <v>0</v>
      </c>
      <c r="BF41">
        <v>57.96</v>
      </c>
      <c r="BG41">
        <v>0.48</v>
      </c>
      <c r="BH41">
        <v>96.6</v>
      </c>
      <c r="BI41">
        <v>121.71</v>
      </c>
      <c r="BJ41">
        <v>0.97</v>
      </c>
      <c r="BK41">
        <v>9.66</v>
      </c>
      <c r="BL41">
        <v>48.3</v>
      </c>
      <c r="BM41">
        <v>0.98</v>
      </c>
      <c r="BN41">
        <v>0</v>
      </c>
      <c r="BO41">
        <v>0.61</v>
      </c>
      <c r="BP41">
        <v>9.66</v>
      </c>
      <c r="BQ41">
        <v>0</v>
      </c>
      <c r="BR41">
        <v>0</v>
      </c>
      <c r="BS41">
        <v>32.93</v>
      </c>
      <c r="BT41">
        <v>7.42</v>
      </c>
      <c r="BU41">
        <v>24.15</v>
      </c>
      <c r="BV41">
        <v>24.15</v>
      </c>
      <c r="BW41">
        <v>0</v>
      </c>
      <c r="BX41">
        <v>24.15</v>
      </c>
      <c r="BY41">
        <v>0</v>
      </c>
      <c r="BZ41">
        <v>0</v>
      </c>
      <c r="CA41">
        <v>24.15</v>
      </c>
      <c r="CB41">
        <v>67.62</v>
      </c>
      <c r="CC41">
        <v>0</v>
      </c>
      <c r="CD41">
        <v>12.92</v>
      </c>
      <c r="CE41">
        <v>0</v>
      </c>
      <c r="CF41">
        <v>0</v>
      </c>
      <c r="CG41">
        <v>24.69</v>
      </c>
      <c r="CH41">
        <v>0</v>
      </c>
      <c r="CI41">
        <v>0</v>
      </c>
    </row>
    <row r="42" spans="1:87">
      <c r="A42" t="s">
        <v>331</v>
      </c>
      <c r="G42" t="s">
        <v>84</v>
      </c>
      <c r="H42" s="73">
        <v>833.70999999999981</v>
      </c>
      <c r="I42" s="46">
        <v>254.32999999999996</v>
      </c>
      <c r="J42" s="46">
        <v>673.57999999999981</v>
      </c>
      <c r="K42" s="46">
        <v>134.44999999999999</v>
      </c>
      <c r="L42" s="46">
        <v>9.85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72.45</v>
      </c>
      <c r="X42">
        <v>32.93</v>
      </c>
      <c r="Y42">
        <v>0</v>
      </c>
      <c r="Z42">
        <v>48.3</v>
      </c>
      <c r="AA42">
        <v>0</v>
      </c>
      <c r="AB42">
        <v>0.52</v>
      </c>
      <c r="AC42">
        <v>66.84</v>
      </c>
      <c r="AD42">
        <v>24.15</v>
      </c>
      <c r="AE42">
        <v>243.2</v>
      </c>
      <c r="AF42">
        <v>0.68</v>
      </c>
      <c r="AG42">
        <v>0</v>
      </c>
      <c r="AH42">
        <v>1.93</v>
      </c>
      <c r="AI42">
        <v>0.88</v>
      </c>
      <c r="AJ42">
        <v>0</v>
      </c>
      <c r="AK42">
        <v>1.93</v>
      </c>
      <c r="AL42">
        <v>96.6</v>
      </c>
      <c r="AM42">
        <v>0</v>
      </c>
      <c r="AN42">
        <v>0</v>
      </c>
      <c r="AO42">
        <v>0.88</v>
      </c>
      <c r="AP42">
        <v>32.93</v>
      </c>
      <c r="AQ42">
        <v>0</v>
      </c>
      <c r="AR42">
        <v>1.59</v>
      </c>
      <c r="AS42">
        <v>0</v>
      </c>
      <c r="AT42">
        <v>64.8</v>
      </c>
      <c r="AU42">
        <v>0</v>
      </c>
      <c r="AV42">
        <v>0</v>
      </c>
      <c r="AW42">
        <v>193.2</v>
      </c>
      <c r="AX42">
        <v>0</v>
      </c>
      <c r="AY42">
        <v>0.35</v>
      </c>
      <c r="AZ42">
        <v>48.3</v>
      </c>
      <c r="BA42">
        <v>24.15</v>
      </c>
      <c r="BB42">
        <v>10.97</v>
      </c>
      <c r="BC42">
        <v>183.54</v>
      </c>
      <c r="BD42">
        <v>167.12</v>
      </c>
      <c r="BE42">
        <v>0</v>
      </c>
      <c r="BF42">
        <v>57.96</v>
      </c>
      <c r="BG42">
        <v>0.48</v>
      </c>
      <c r="BH42">
        <v>96.6</v>
      </c>
      <c r="BI42">
        <v>121.71</v>
      </c>
      <c r="BJ42">
        <v>0.97</v>
      </c>
      <c r="BK42">
        <v>9.66</v>
      </c>
      <c r="BL42">
        <v>48.3</v>
      </c>
      <c r="BM42">
        <v>0.98</v>
      </c>
      <c r="BN42">
        <v>0</v>
      </c>
      <c r="BO42">
        <v>0.61</v>
      </c>
      <c r="BP42">
        <v>9.66</v>
      </c>
      <c r="BQ42">
        <v>0</v>
      </c>
      <c r="BR42">
        <v>0</v>
      </c>
      <c r="BS42">
        <v>32.93</v>
      </c>
      <c r="BT42">
        <v>5.99</v>
      </c>
      <c r="BU42">
        <v>24.15</v>
      </c>
      <c r="BV42">
        <v>24.15</v>
      </c>
      <c r="BW42">
        <v>0</v>
      </c>
      <c r="BX42">
        <v>24.15</v>
      </c>
      <c r="BY42">
        <v>0</v>
      </c>
      <c r="BZ42">
        <v>0</v>
      </c>
      <c r="CA42">
        <v>24.15</v>
      </c>
      <c r="CB42">
        <v>67.62</v>
      </c>
      <c r="CC42">
        <v>0</v>
      </c>
      <c r="CD42">
        <v>12.92</v>
      </c>
      <c r="CE42">
        <v>0</v>
      </c>
      <c r="CF42">
        <v>0</v>
      </c>
      <c r="CG42">
        <v>24.69</v>
      </c>
      <c r="CH42">
        <v>0</v>
      </c>
      <c r="CI42">
        <v>0</v>
      </c>
    </row>
    <row r="43" spans="1:87">
      <c r="A43" t="s">
        <v>337</v>
      </c>
      <c r="G43" t="s">
        <v>85</v>
      </c>
      <c r="H43" s="73">
        <v>835.63999999999987</v>
      </c>
      <c r="I43" s="46">
        <v>254.32999999999996</v>
      </c>
      <c r="J43" s="46">
        <v>673.4799999999999</v>
      </c>
      <c r="K43" s="46">
        <v>134.44999999999999</v>
      </c>
      <c r="L43" s="46">
        <v>11.91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72.45</v>
      </c>
      <c r="X43">
        <v>32.93</v>
      </c>
      <c r="Y43">
        <v>0</v>
      </c>
      <c r="Z43">
        <v>48.3</v>
      </c>
      <c r="AA43">
        <v>0</v>
      </c>
      <c r="AB43">
        <v>0.52</v>
      </c>
      <c r="AC43">
        <v>66.84</v>
      </c>
      <c r="AD43">
        <v>24.15</v>
      </c>
      <c r="AE43">
        <v>243.2</v>
      </c>
      <c r="AF43">
        <v>0.68</v>
      </c>
      <c r="AG43">
        <v>0</v>
      </c>
      <c r="AH43">
        <v>1.93</v>
      </c>
      <c r="AI43">
        <v>0.88</v>
      </c>
      <c r="AJ43">
        <v>0</v>
      </c>
      <c r="AK43">
        <v>1.93</v>
      </c>
      <c r="AL43">
        <v>96.6</v>
      </c>
      <c r="AM43">
        <v>24.15</v>
      </c>
      <c r="AN43">
        <v>0</v>
      </c>
      <c r="AO43">
        <v>0.88</v>
      </c>
      <c r="AP43">
        <v>32.93</v>
      </c>
      <c r="AQ43">
        <v>0</v>
      </c>
      <c r="AR43">
        <v>1.59</v>
      </c>
      <c r="AS43">
        <v>0</v>
      </c>
      <c r="AT43">
        <v>64.8</v>
      </c>
      <c r="AU43">
        <v>0</v>
      </c>
      <c r="AV43">
        <v>24.15</v>
      </c>
      <c r="AW43">
        <v>193.2</v>
      </c>
      <c r="AX43">
        <v>24.15</v>
      </c>
      <c r="AY43">
        <v>0.35</v>
      </c>
      <c r="AZ43">
        <v>48.3</v>
      </c>
      <c r="BA43">
        <v>24.15</v>
      </c>
      <c r="BB43">
        <v>10.97</v>
      </c>
      <c r="BC43">
        <v>183.54</v>
      </c>
      <c r="BD43">
        <v>167.12</v>
      </c>
      <c r="BE43">
        <v>0</v>
      </c>
      <c r="BF43">
        <v>57.96</v>
      </c>
      <c r="BG43">
        <v>0.48</v>
      </c>
      <c r="BH43">
        <v>96.6</v>
      </c>
      <c r="BI43">
        <v>121.71</v>
      </c>
      <c r="BJ43">
        <v>0.97</v>
      </c>
      <c r="BK43">
        <v>9.66</v>
      </c>
      <c r="BL43">
        <v>48.3</v>
      </c>
      <c r="BM43">
        <v>0.98</v>
      </c>
      <c r="BN43">
        <v>0</v>
      </c>
      <c r="BO43">
        <v>0.61</v>
      </c>
      <c r="BP43">
        <v>11.59</v>
      </c>
      <c r="BQ43">
        <v>0</v>
      </c>
      <c r="BR43">
        <v>0</v>
      </c>
      <c r="BS43">
        <v>32.93</v>
      </c>
      <c r="BT43">
        <v>8.0500000000000007</v>
      </c>
      <c r="BU43">
        <v>0</v>
      </c>
      <c r="BV43">
        <v>24.15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67.62</v>
      </c>
      <c r="CC43">
        <v>0</v>
      </c>
      <c r="CD43">
        <v>12.82</v>
      </c>
      <c r="CE43">
        <v>0</v>
      </c>
      <c r="CF43">
        <v>0</v>
      </c>
      <c r="CG43">
        <v>24.69</v>
      </c>
      <c r="CH43">
        <v>0</v>
      </c>
      <c r="CI43">
        <v>0</v>
      </c>
    </row>
    <row r="44" spans="1:87">
      <c r="A44" t="s">
        <v>339</v>
      </c>
      <c r="G44" t="s">
        <v>86</v>
      </c>
      <c r="H44" s="73">
        <v>835.63999999999987</v>
      </c>
      <c r="I44" s="46">
        <v>254.32999999999996</v>
      </c>
      <c r="J44" s="46">
        <v>673.4799999999999</v>
      </c>
      <c r="K44" s="46">
        <v>134.44999999999999</v>
      </c>
      <c r="L44" s="46">
        <v>9.99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72.45</v>
      </c>
      <c r="X44">
        <v>32.93</v>
      </c>
      <c r="Y44">
        <v>0</v>
      </c>
      <c r="Z44">
        <v>48.3</v>
      </c>
      <c r="AA44">
        <v>0</v>
      </c>
      <c r="AB44">
        <v>0.52</v>
      </c>
      <c r="AC44">
        <v>66.84</v>
      </c>
      <c r="AD44">
        <v>24.15</v>
      </c>
      <c r="AE44">
        <v>243.2</v>
      </c>
      <c r="AF44">
        <v>0.68</v>
      </c>
      <c r="AG44">
        <v>0</v>
      </c>
      <c r="AH44">
        <v>1.93</v>
      </c>
      <c r="AI44">
        <v>0.88</v>
      </c>
      <c r="AJ44">
        <v>0</v>
      </c>
      <c r="AK44">
        <v>1.93</v>
      </c>
      <c r="AL44">
        <v>96.6</v>
      </c>
      <c r="AM44">
        <v>24.15</v>
      </c>
      <c r="AN44">
        <v>0</v>
      </c>
      <c r="AO44">
        <v>0.88</v>
      </c>
      <c r="AP44">
        <v>32.93</v>
      </c>
      <c r="AQ44">
        <v>0</v>
      </c>
      <c r="AR44">
        <v>1.59</v>
      </c>
      <c r="AS44">
        <v>0</v>
      </c>
      <c r="AT44">
        <v>64.8</v>
      </c>
      <c r="AU44">
        <v>0</v>
      </c>
      <c r="AV44">
        <v>24.15</v>
      </c>
      <c r="AW44">
        <v>193.2</v>
      </c>
      <c r="AX44">
        <v>24.15</v>
      </c>
      <c r="AY44">
        <v>0.35</v>
      </c>
      <c r="AZ44">
        <v>48.3</v>
      </c>
      <c r="BA44">
        <v>24.15</v>
      </c>
      <c r="BB44">
        <v>10.97</v>
      </c>
      <c r="BC44">
        <v>183.54</v>
      </c>
      <c r="BD44">
        <v>167.12</v>
      </c>
      <c r="BE44">
        <v>0</v>
      </c>
      <c r="BF44">
        <v>57.96</v>
      </c>
      <c r="BG44">
        <v>0.48</v>
      </c>
      <c r="BH44">
        <v>96.6</v>
      </c>
      <c r="BI44">
        <v>121.71</v>
      </c>
      <c r="BJ44">
        <v>0.97</v>
      </c>
      <c r="BK44">
        <v>9.66</v>
      </c>
      <c r="BL44">
        <v>48.3</v>
      </c>
      <c r="BM44">
        <v>0.98</v>
      </c>
      <c r="BN44">
        <v>0</v>
      </c>
      <c r="BO44">
        <v>0.61</v>
      </c>
      <c r="BP44">
        <v>11.59</v>
      </c>
      <c r="BQ44">
        <v>0</v>
      </c>
      <c r="BR44">
        <v>0</v>
      </c>
      <c r="BS44">
        <v>32.93</v>
      </c>
      <c r="BT44">
        <v>6.13</v>
      </c>
      <c r="BU44">
        <v>0</v>
      </c>
      <c r="BV44">
        <v>24.15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67.62</v>
      </c>
      <c r="CC44">
        <v>0</v>
      </c>
      <c r="CD44">
        <v>12.82</v>
      </c>
      <c r="CE44">
        <v>0</v>
      </c>
      <c r="CF44">
        <v>0</v>
      </c>
      <c r="CG44">
        <v>24.69</v>
      </c>
      <c r="CH44">
        <v>0</v>
      </c>
      <c r="CI44">
        <v>0</v>
      </c>
    </row>
    <row r="45" spans="1:87">
      <c r="A45" t="s">
        <v>358</v>
      </c>
      <c r="G45" t="s">
        <v>87</v>
      </c>
      <c r="H45" s="73">
        <v>835.63999999999987</v>
      </c>
      <c r="I45" s="46">
        <v>254.32999999999996</v>
      </c>
      <c r="J45" s="46">
        <v>673.4799999999999</v>
      </c>
      <c r="K45" s="46">
        <v>134.44999999999999</v>
      </c>
      <c r="L45" s="46">
        <v>11.87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72.45</v>
      </c>
      <c r="X45">
        <v>32.93</v>
      </c>
      <c r="Y45">
        <v>0</v>
      </c>
      <c r="Z45">
        <v>48.3</v>
      </c>
      <c r="AA45">
        <v>0</v>
      </c>
      <c r="AB45">
        <v>0.52</v>
      </c>
      <c r="AC45">
        <v>66.84</v>
      </c>
      <c r="AD45">
        <v>24.15</v>
      </c>
      <c r="AE45">
        <v>243.2</v>
      </c>
      <c r="AF45">
        <v>0.68</v>
      </c>
      <c r="AG45">
        <v>0</v>
      </c>
      <c r="AH45">
        <v>1.93</v>
      </c>
      <c r="AI45">
        <v>0.88</v>
      </c>
      <c r="AJ45">
        <v>0</v>
      </c>
      <c r="AK45">
        <v>1.93</v>
      </c>
      <c r="AL45">
        <v>96.6</v>
      </c>
      <c r="AM45">
        <v>24.15</v>
      </c>
      <c r="AN45">
        <v>0</v>
      </c>
      <c r="AO45">
        <v>0.88</v>
      </c>
      <c r="AP45">
        <v>32.93</v>
      </c>
      <c r="AQ45">
        <v>0</v>
      </c>
      <c r="AR45">
        <v>1.59</v>
      </c>
      <c r="AS45">
        <v>0</v>
      </c>
      <c r="AT45">
        <v>64.8</v>
      </c>
      <c r="AU45">
        <v>0</v>
      </c>
      <c r="AV45">
        <v>24.15</v>
      </c>
      <c r="AW45">
        <v>193.2</v>
      </c>
      <c r="AX45">
        <v>24.15</v>
      </c>
      <c r="AY45">
        <v>0.35</v>
      </c>
      <c r="AZ45">
        <v>48.3</v>
      </c>
      <c r="BA45">
        <v>24.15</v>
      </c>
      <c r="BB45">
        <v>10.97</v>
      </c>
      <c r="BC45">
        <v>183.54</v>
      </c>
      <c r="BD45">
        <v>167.12</v>
      </c>
      <c r="BE45">
        <v>0</v>
      </c>
      <c r="BF45">
        <v>57.96</v>
      </c>
      <c r="BG45">
        <v>0.48</v>
      </c>
      <c r="BH45">
        <v>96.6</v>
      </c>
      <c r="BI45">
        <v>121.71</v>
      </c>
      <c r="BJ45">
        <v>0.97</v>
      </c>
      <c r="BK45">
        <v>9.66</v>
      </c>
      <c r="BL45">
        <v>48.3</v>
      </c>
      <c r="BM45">
        <v>0.98</v>
      </c>
      <c r="BN45">
        <v>0</v>
      </c>
      <c r="BO45">
        <v>0.61</v>
      </c>
      <c r="BP45">
        <v>11.59</v>
      </c>
      <c r="BQ45">
        <v>0</v>
      </c>
      <c r="BR45">
        <v>0</v>
      </c>
      <c r="BS45">
        <v>32.93</v>
      </c>
      <c r="BT45">
        <v>8.01</v>
      </c>
      <c r="BU45">
        <v>0</v>
      </c>
      <c r="BV45">
        <v>24.15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67.62</v>
      </c>
      <c r="CC45">
        <v>0</v>
      </c>
      <c r="CD45">
        <v>12.82</v>
      </c>
      <c r="CE45">
        <v>0</v>
      </c>
      <c r="CF45">
        <v>0</v>
      </c>
      <c r="CG45">
        <v>24.69</v>
      </c>
      <c r="CH45">
        <v>0</v>
      </c>
      <c r="CI45">
        <v>0</v>
      </c>
    </row>
    <row r="46" spans="1:87">
      <c r="A46" t="s">
        <v>359</v>
      </c>
      <c r="G46" t="s">
        <v>88</v>
      </c>
      <c r="H46" s="73">
        <v>835.63999999999987</v>
      </c>
      <c r="I46" s="46">
        <v>254.32999999999996</v>
      </c>
      <c r="J46" s="46">
        <v>673.4799999999999</v>
      </c>
      <c r="K46" s="46">
        <v>134.44999999999999</v>
      </c>
      <c r="L46" s="46">
        <v>11.26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72.45</v>
      </c>
      <c r="X46">
        <v>32.93</v>
      </c>
      <c r="Y46">
        <v>0</v>
      </c>
      <c r="Z46">
        <v>48.3</v>
      </c>
      <c r="AA46">
        <v>0</v>
      </c>
      <c r="AB46">
        <v>0.52</v>
      </c>
      <c r="AC46">
        <v>66.84</v>
      </c>
      <c r="AD46">
        <v>24.15</v>
      </c>
      <c r="AE46">
        <v>243.2</v>
      </c>
      <c r="AF46">
        <v>0.68</v>
      </c>
      <c r="AG46">
        <v>0</v>
      </c>
      <c r="AH46">
        <v>1.93</v>
      </c>
      <c r="AI46">
        <v>0.88</v>
      </c>
      <c r="AJ46">
        <v>0</v>
      </c>
      <c r="AK46">
        <v>1.93</v>
      </c>
      <c r="AL46">
        <v>96.6</v>
      </c>
      <c r="AM46">
        <v>24.15</v>
      </c>
      <c r="AN46">
        <v>0</v>
      </c>
      <c r="AO46">
        <v>0.88</v>
      </c>
      <c r="AP46">
        <v>32.93</v>
      </c>
      <c r="AQ46">
        <v>0</v>
      </c>
      <c r="AR46">
        <v>1.59</v>
      </c>
      <c r="AS46">
        <v>0</v>
      </c>
      <c r="AT46">
        <v>64.8</v>
      </c>
      <c r="AU46">
        <v>0</v>
      </c>
      <c r="AV46">
        <v>24.15</v>
      </c>
      <c r="AW46">
        <v>193.2</v>
      </c>
      <c r="AX46">
        <v>24.15</v>
      </c>
      <c r="AY46">
        <v>0.35</v>
      </c>
      <c r="AZ46">
        <v>48.3</v>
      </c>
      <c r="BA46">
        <v>24.15</v>
      </c>
      <c r="BB46">
        <v>10.97</v>
      </c>
      <c r="BC46">
        <v>183.54</v>
      </c>
      <c r="BD46">
        <v>167.12</v>
      </c>
      <c r="BE46">
        <v>0</v>
      </c>
      <c r="BF46">
        <v>57.96</v>
      </c>
      <c r="BG46">
        <v>0.48</v>
      </c>
      <c r="BH46">
        <v>96.6</v>
      </c>
      <c r="BI46">
        <v>121.71</v>
      </c>
      <c r="BJ46">
        <v>0.97</v>
      </c>
      <c r="BK46">
        <v>9.66</v>
      </c>
      <c r="BL46">
        <v>48.3</v>
      </c>
      <c r="BM46">
        <v>0.98</v>
      </c>
      <c r="BN46">
        <v>0</v>
      </c>
      <c r="BO46">
        <v>0.61</v>
      </c>
      <c r="BP46">
        <v>11.59</v>
      </c>
      <c r="BQ46">
        <v>0</v>
      </c>
      <c r="BR46">
        <v>0</v>
      </c>
      <c r="BS46">
        <v>32.93</v>
      </c>
      <c r="BT46">
        <v>7.4</v>
      </c>
      <c r="BU46">
        <v>0</v>
      </c>
      <c r="BV46">
        <v>24.15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67.62</v>
      </c>
      <c r="CC46">
        <v>0</v>
      </c>
      <c r="CD46">
        <v>12.82</v>
      </c>
      <c r="CE46">
        <v>0</v>
      </c>
      <c r="CF46">
        <v>0</v>
      </c>
      <c r="CG46">
        <v>24.69</v>
      </c>
      <c r="CH46">
        <v>0</v>
      </c>
      <c r="CI46">
        <v>0</v>
      </c>
    </row>
    <row r="47" spans="1:87">
      <c r="A47" t="s">
        <v>360</v>
      </c>
      <c r="G47" t="s">
        <v>89</v>
      </c>
      <c r="H47" s="73">
        <v>835.63999999999987</v>
      </c>
      <c r="I47" s="46">
        <v>254.32999999999996</v>
      </c>
      <c r="J47" s="46">
        <v>673.19999999999982</v>
      </c>
      <c r="K47" s="46">
        <v>134.44999999999999</v>
      </c>
      <c r="L47" s="46">
        <v>11.67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72.45</v>
      </c>
      <c r="X47">
        <v>32.93</v>
      </c>
      <c r="Y47">
        <v>0</v>
      </c>
      <c r="Z47">
        <v>48.3</v>
      </c>
      <c r="AA47">
        <v>0</v>
      </c>
      <c r="AB47">
        <v>0.52</v>
      </c>
      <c r="AC47">
        <v>66.84</v>
      </c>
      <c r="AD47">
        <v>24.15</v>
      </c>
      <c r="AE47">
        <v>243.2</v>
      </c>
      <c r="AF47">
        <v>0.68</v>
      </c>
      <c r="AG47">
        <v>0</v>
      </c>
      <c r="AH47">
        <v>1.93</v>
      </c>
      <c r="AI47">
        <v>0.88</v>
      </c>
      <c r="AJ47">
        <v>0</v>
      </c>
      <c r="AK47">
        <v>1.93</v>
      </c>
      <c r="AL47">
        <v>96.6</v>
      </c>
      <c r="AM47">
        <v>24.15</v>
      </c>
      <c r="AN47">
        <v>0</v>
      </c>
      <c r="AO47">
        <v>0.88</v>
      </c>
      <c r="AP47">
        <v>32.93</v>
      </c>
      <c r="AQ47">
        <v>0</v>
      </c>
      <c r="AR47">
        <v>1.59</v>
      </c>
      <c r="AS47">
        <v>0</v>
      </c>
      <c r="AT47">
        <v>64.8</v>
      </c>
      <c r="AU47">
        <v>0</v>
      </c>
      <c r="AV47">
        <v>24.15</v>
      </c>
      <c r="AW47">
        <v>193.2</v>
      </c>
      <c r="AX47">
        <v>24.15</v>
      </c>
      <c r="AY47">
        <v>0.35</v>
      </c>
      <c r="AZ47">
        <v>48.3</v>
      </c>
      <c r="BA47">
        <v>24.15</v>
      </c>
      <c r="BB47">
        <v>10.97</v>
      </c>
      <c r="BC47">
        <v>183.54</v>
      </c>
      <c r="BD47">
        <v>167.12</v>
      </c>
      <c r="BE47">
        <v>0</v>
      </c>
      <c r="BF47">
        <v>57.96</v>
      </c>
      <c r="BG47">
        <v>0.48</v>
      </c>
      <c r="BH47">
        <v>96.6</v>
      </c>
      <c r="BI47">
        <v>121.71</v>
      </c>
      <c r="BJ47">
        <v>0.97</v>
      </c>
      <c r="BK47">
        <v>9.66</v>
      </c>
      <c r="BL47">
        <v>48.3</v>
      </c>
      <c r="BM47">
        <v>0.98</v>
      </c>
      <c r="BN47">
        <v>0</v>
      </c>
      <c r="BO47">
        <v>0.61</v>
      </c>
      <c r="BP47">
        <v>11.59</v>
      </c>
      <c r="BQ47">
        <v>0</v>
      </c>
      <c r="BR47">
        <v>0</v>
      </c>
      <c r="BS47">
        <v>32.93</v>
      </c>
      <c r="BT47">
        <v>7.81</v>
      </c>
      <c r="BU47">
        <v>0</v>
      </c>
      <c r="BV47">
        <v>24.15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67.62</v>
      </c>
      <c r="CC47">
        <v>0</v>
      </c>
      <c r="CD47">
        <v>12.54</v>
      </c>
      <c r="CE47">
        <v>0</v>
      </c>
      <c r="CF47">
        <v>0</v>
      </c>
      <c r="CG47">
        <v>24.69</v>
      </c>
      <c r="CH47">
        <v>0</v>
      </c>
      <c r="CI47">
        <v>0</v>
      </c>
    </row>
    <row r="48" spans="1:87">
      <c r="A48" t="s">
        <v>364</v>
      </c>
      <c r="G48" t="s">
        <v>90</v>
      </c>
      <c r="H48" s="73">
        <v>835.63999999999987</v>
      </c>
      <c r="I48" s="46">
        <v>254.32999999999996</v>
      </c>
      <c r="J48" s="46">
        <v>673.19999999999982</v>
      </c>
      <c r="K48" s="46">
        <v>134.44999999999999</v>
      </c>
      <c r="L48" s="46">
        <v>9.58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72.45</v>
      </c>
      <c r="X48">
        <v>32.93</v>
      </c>
      <c r="Y48">
        <v>0</v>
      </c>
      <c r="Z48">
        <v>48.3</v>
      </c>
      <c r="AA48">
        <v>0</v>
      </c>
      <c r="AB48">
        <v>0.52</v>
      </c>
      <c r="AC48">
        <v>66.84</v>
      </c>
      <c r="AD48">
        <v>24.15</v>
      </c>
      <c r="AE48">
        <v>243.2</v>
      </c>
      <c r="AF48">
        <v>0.68</v>
      </c>
      <c r="AG48">
        <v>0</v>
      </c>
      <c r="AH48">
        <v>1.93</v>
      </c>
      <c r="AI48">
        <v>0.88</v>
      </c>
      <c r="AJ48">
        <v>0</v>
      </c>
      <c r="AK48">
        <v>1.93</v>
      </c>
      <c r="AL48">
        <v>96.6</v>
      </c>
      <c r="AM48">
        <v>24.15</v>
      </c>
      <c r="AN48">
        <v>0</v>
      </c>
      <c r="AO48">
        <v>0.88</v>
      </c>
      <c r="AP48">
        <v>32.93</v>
      </c>
      <c r="AQ48">
        <v>0</v>
      </c>
      <c r="AR48">
        <v>1.59</v>
      </c>
      <c r="AS48">
        <v>0</v>
      </c>
      <c r="AT48">
        <v>64.8</v>
      </c>
      <c r="AU48">
        <v>0</v>
      </c>
      <c r="AV48">
        <v>24.15</v>
      </c>
      <c r="AW48">
        <v>193.2</v>
      </c>
      <c r="AX48">
        <v>24.15</v>
      </c>
      <c r="AY48">
        <v>0.35</v>
      </c>
      <c r="AZ48">
        <v>48.3</v>
      </c>
      <c r="BA48">
        <v>24.15</v>
      </c>
      <c r="BB48">
        <v>10.97</v>
      </c>
      <c r="BC48">
        <v>183.54</v>
      </c>
      <c r="BD48">
        <v>167.12</v>
      </c>
      <c r="BE48">
        <v>0</v>
      </c>
      <c r="BF48">
        <v>57.96</v>
      </c>
      <c r="BG48">
        <v>0.48</v>
      </c>
      <c r="BH48">
        <v>96.6</v>
      </c>
      <c r="BI48">
        <v>121.71</v>
      </c>
      <c r="BJ48">
        <v>0.97</v>
      </c>
      <c r="BK48">
        <v>9.66</v>
      </c>
      <c r="BL48">
        <v>48.3</v>
      </c>
      <c r="BM48">
        <v>0.98</v>
      </c>
      <c r="BN48">
        <v>0</v>
      </c>
      <c r="BO48">
        <v>0.61</v>
      </c>
      <c r="BP48">
        <v>11.59</v>
      </c>
      <c r="BQ48">
        <v>0</v>
      </c>
      <c r="BR48">
        <v>0</v>
      </c>
      <c r="BS48">
        <v>32.93</v>
      </c>
      <c r="BT48">
        <v>5.72</v>
      </c>
      <c r="BU48">
        <v>0</v>
      </c>
      <c r="BV48">
        <v>24.15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67.62</v>
      </c>
      <c r="CC48">
        <v>0</v>
      </c>
      <c r="CD48">
        <v>12.54</v>
      </c>
      <c r="CE48">
        <v>0</v>
      </c>
      <c r="CF48">
        <v>0</v>
      </c>
      <c r="CG48">
        <v>24.69</v>
      </c>
      <c r="CH48">
        <v>0</v>
      </c>
      <c r="CI48">
        <v>0</v>
      </c>
    </row>
    <row r="49" spans="1:87">
      <c r="A49" t="s">
        <v>365</v>
      </c>
      <c r="G49" t="s">
        <v>91</v>
      </c>
      <c r="H49" s="73">
        <v>835.63999999999987</v>
      </c>
      <c r="I49" s="46">
        <v>254.32999999999996</v>
      </c>
      <c r="J49" s="46">
        <v>673.19999999999982</v>
      </c>
      <c r="K49" s="46">
        <v>134.44999999999999</v>
      </c>
      <c r="L49" s="46">
        <v>13.229999999999999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72.45</v>
      </c>
      <c r="X49">
        <v>32.93</v>
      </c>
      <c r="Y49">
        <v>0</v>
      </c>
      <c r="Z49">
        <v>48.3</v>
      </c>
      <c r="AA49">
        <v>0</v>
      </c>
      <c r="AB49">
        <v>0.52</v>
      </c>
      <c r="AC49">
        <v>66.84</v>
      </c>
      <c r="AD49">
        <v>24.15</v>
      </c>
      <c r="AE49">
        <v>243.2</v>
      </c>
      <c r="AF49">
        <v>0.68</v>
      </c>
      <c r="AG49">
        <v>0</v>
      </c>
      <c r="AH49">
        <v>1.93</v>
      </c>
      <c r="AI49">
        <v>0.88</v>
      </c>
      <c r="AJ49">
        <v>0</v>
      </c>
      <c r="AK49">
        <v>1.93</v>
      </c>
      <c r="AL49">
        <v>96.6</v>
      </c>
      <c r="AM49">
        <v>24.15</v>
      </c>
      <c r="AN49">
        <v>0</v>
      </c>
      <c r="AO49">
        <v>0.88</v>
      </c>
      <c r="AP49">
        <v>32.93</v>
      </c>
      <c r="AQ49">
        <v>0</v>
      </c>
      <c r="AR49">
        <v>1.59</v>
      </c>
      <c r="AS49">
        <v>0</v>
      </c>
      <c r="AT49">
        <v>64.8</v>
      </c>
      <c r="AU49">
        <v>0</v>
      </c>
      <c r="AV49">
        <v>24.15</v>
      </c>
      <c r="AW49">
        <v>193.2</v>
      </c>
      <c r="AX49">
        <v>24.15</v>
      </c>
      <c r="AY49">
        <v>0.35</v>
      </c>
      <c r="AZ49">
        <v>48.3</v>
      </c>
      <c r="BA49">
        <v>24.15</v>
      </c>
      <c r="BB49">
        <v>10.97</v>
      </c>
      <c r="BC49">
        <v>183.54</v>
      </c>
      <c r="BD49">
        <v>167.12</v>
      </c>
      <c r="BE49">
        <v>0</v>
      </c>
      <c r="BF49">
        <v>57.96</v>
      </c>
      <c r="BG49">
        <v>0.48</v>
      </c>
      <c r="BH49">
        <v>96.6</v>
      </c>
      <c r="BI49">
        <v>121.71</v>
      </c>
      <c r="BJ49">
        <v>0.97</v>
      </c>
      <c r="BK49">
        <v>9.66</v>
      </c>
      <c r="BL49">
        <v>48.3</v>
      </c>
      <c r="BM49">
        <v>0.98</v>
      </c>
      <c r="BN49">
        <v>0</v>
      </c>
      <c r="BO49">
        <v>0.61</v>
      </c>
      <c r="BP49">
        <v>11.59</v>
      </c>
      <c r="BQ49">
        <v>0</v>
      </c>
      <c r="BR49">
        <v>0</v>
      </c>
      <c r="BS49">
        <v>32.93</v>
      </c>
      <c r="BT49">
        <v>9.3699999999999992</v>
      </c>
      <c r="BU49">
        <v>0</v>
      </c>
      <c r="BV49">
        <v>24.15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67.62</v>
      </c>
      <c r="CC49">
        <v>0</v>
      </c>
      <c r="CD49">
        <v>12.54</v>
      </c>
      <c r="CE49">
        <v>0</v>
      </c>
      <c r="CF49">
        <v>0</v>
      </c>
      <c r="CG49">
        <v>24.69</v>
      </c>
      <c r="CH49">
        <v>0</v>
      </c>
      <c r="CI49">
        <v>0</v>
      </c>
    </row>
    <row r="50" spans="1:87">
      <c r="A50" t="s">
        <v>366</v>
      </c>
      <c r="G50" t="s">
        <v>92</v>
      </c>
      <c r="H50" s="73">
        <v>835.63999999999987</v>
      </c>
      <c r="I50" s="46">
        <v>254.32999999999996</v>
      </c>
      <c r="J50" s="46">
        <v>673.19999999999982</v>
      </c>
      <c r="K50" s="46">
        <v>134.44999999999999</v>
      </c>
      <c r="L50" s="46">
        <v>9.0299999999999994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72.45</v>
      </c>
      <c r="X50">
        <v>32.93</v>
      </c>
      <c r="Y50">
        <v>0</v>
      </c>
      <c r="Z50">
        <v>48.3</v>
      </c>
      <c r="AA50">
        <v>0</v>
      </c>
      <c r="AB50">
        <v>0.52</v>
      </c>
      <c r="AC50">
        <v>66.84</v>
      </c>
      <c r="AD50">
        <v>24.15</v>
      </c>
      <c r="AE50">
        <v>243.2</v>
      </c>
      <c r="AF50">
        <v>0.68</v>
      </c>
      <c r="AG50">
        <v>0</v>
      </c>
      <c r="AH50">
        <v>1.93</v>
      </c>
      <c r="AI50">
        <v>0.88</v>
      </c>
      <c r="AJ50">
        <v>0</v>
      </c>
      <c r="AK50">
        <v>1.93</v>
      </c>
      <c r="AL50">
        <v>96.6</v>
      </c>
      <c r="AM50">
        <v>24.15</v>
      </c>
      <c r="AN50">
        <v>0</v>
      </c>
      <c r="AO50">
        <v>0.88</v>
      </c>
      <c r="AP50">
        <v>32.93</v>
      </c>
      <c r="AQ50">
        <v>0</v>
      </c>
      <c r="AR50">
        <v>1.59</v>
      </c>
      <c r="AS50">
        <v>0</v>
      </c>
      <c r="AT50">
        <v>64.8</v>
      </c>
      <c r="AU50">
        <v>0</v>
      </c>
      <c r="AV50">
        <v>24.15</v>
      </c>
      <c r="AW50">
        <v>193.2</v>
      </c>
      <c r="AX50">
        <v>24.15</v>
      </c>
      <c r="AY50">
        <v>0.35</v>
      </c>
      <c r="AZ50">
        <v>48.3</v>
      </c>
      <c r="BA50">
        <v>24.15</v>
      </c>
      <c r="BB50">
        <v>10.97</v>
      </c>
      <c r="BC50">
        <v>183.54</v>
      </c>
      <c r="BD50">
        <v>167.12</v>
      </c>
      <c r="BE50">
        <v>0</v>
      </c>
      <c r="BF50">
        <v>57.96</v>
      </c>
      <c r="BG50">
        <v>0.48</v>
      </c>
      <c r="BH50">
        <v>96.6</v>
      </c>
      <c r="BI50">
        <v>121.71</v>
      </c>
      <c r="BJ50">
        <v>0.97</v>
      </c>
      <c r="BK50">
        <v>9.66</v>
      </c>
      <c r="BL50">
        <v>48.3</v>
      </c>
      <c r="BM50">
        <v>0.98</v>
      </c>
      <c r="BN50">
        <v>0</v>
      </c>
      <c r="BO50">
        <v>0.61</v>
      </c>
      <c r="BP50">
        <v>11.59</v>
      </c>
      <c r="BQ50">
        <v>0</v>
      </c>
      <c r="BR50">
        <v>0</v>
      </c>
      <c r="BS50">
        <v>32.93</v>
      </c>
      <c r="BT50">
        <v>5.17</v>
      </c>
      <c r="BU50">
        <v>0</v>
      </c>
      <c r="BV50">
        <v>24.15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67.62</v>
      </c>
      <c r="CC50">
        <v>0</v>
      </c>
      <c r="CD50">
        <v>12.54</v>
      </c>
      <c r="CE50">
        <v>0</v>
      </c>
      <c r="CF50">
        <v>0</v>
      </c>
      <c r="CG50">
        <v>24.69</v>
      </c>
      <c r="CH50">
        <v>0</v>
      </c>
      <c r="CI50">
        <v>0</v>
      </c>
    </row>
    <row r="51" spans="1:87">
      <c r="A51" t="s">
        <v>367</v>
      </c>
      <c r="G51" t="s">
        <v>93</v>
      </c>
      <c r="H51" s="73">
        <v>835.63999999999987</v>
      </c>
      <c r="I51" s="46">
        <v>267.84999999999997</v>
      </c>
      <c r="J51" s="46">
        <v>673.01999999999987</v>
      </c>
      <c r="K51" s="46">
        <v>134.44999999999999</v>
      </c>
      <c r="L51" s="46">
        <v>11.22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72.45</v>
      </c>
      <c r="X51">
        <v>32.93</v>
      </c>
      <c r="Y51">
        <v>0</v>
      </c>
      <c r="Z51">
        <v>48.3</v>
      </c>
      <c r="AA51">
        <v>0</v>
      </c>
      <c r="AB51">
        <v>0.52</v>
      </c>
      <c r="AC51">
        <v>66.84</v>
      </c>
      <c r="AD51">
        <v>24.15</v>
      </c>
      <c r="AE51">
        <v>243.2</v>
      </c>
      <c r="AF51">
        <v>0.68</v>
      </c>
      <c r="AG51">
        <v>0</v>
      </c>
      <c r="AH51">
        <v>1.93</v>
      </c>
      <c r="AI51">
        <v>0.88</v>
      </c>
      <c r="AJ51">
        <v>0</v>
      </c>
      <c r="AK51">
        <v>1.93</v>
      </c>
      <c r="AL51">
        <v>96.6</v>
      </c>
      <c r="AM51">
        <v>24.15</v>
      </c>
      <c r="AN51">
        <v>0</v>
      </c>
      <c r="AO51">
        <v>0.88</v>
      </c>
      <c r="AP51">
        <v>32.93</v>
      </c>
      <c r="AQ51">
        <v>0</v>
      </c>
      <c r="AR51">
        <v>1.59</v>
      </c>
      <c r="AS51">
        <v>0</v>
      </c>
      <c r="AT51">
        <v>64.8</v>
      </c>
      <c r="AU51">
        <v>0</v>
      </c>
      <c r="AV51">
        <v>24.15</v>
      </c>
      <c r="AW51">
        <v>193.2</v>
      </c>
      <c r="AX51">
        <v>24.15</v>
      </c>
      <c r="AY51">
        <v>0.35</v>
      </c>
      <c r="AZ51">
        <v>48.3</v>
      </c>
      <c r="BA51">
        <v>24.15</v>
      </c>
      <c r="BB51">
        <v>10.97</v>
      </c>
      <c r="BC51">
        <v>183.54</v>
      </c>
      <c r="BD51">
        <v>167.12</v>
      </c>
      <c r="BE51">
        <v>0</v>
      </c>
      <c r="BF51">
        <v>57.96</v>
      </c>
      <c r="BG51">
        <v>0.48</v>
      </c>
      <c r="BH51">
        <v>96.6</v>
      </c>
      <c r="BI51">
        <v>121.71</v>
      </c>
      <c r="BJ51">
        <v>0.97</v>
      </c>
      <c r="BK51">
        <v>9.66</v>
      </c>
      <c r="BL51">
        <v>48.3</v>
      </c>
      <c r="BM51">
        <v>0.98</v>
      </c>
      <c r="BN51">
        <v>13.52</v>
      </c>
      <c r="BO51">
        <v>0.61</v>
      </c>
      <c r="BP51">
        <v>11.59</v>
      </c>
      <c r="BQ51">
        <v>0</v>
      </c>
      <c r="BR51">
        <v>0</v>
      </c>
      <c r="BS51">
        <v>32.93</v>
      </c>
      <c r="BT51">
        <v>7.36</v>
      </c>
      <c r="BU51">
        <v>0</v>
      </c>
      <c r="BV51">
        <v>24.15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67.62</v>
      </c>
      <c r="CC51">
        <v>0</v>
      </c>
      <c r="CD51">
        <v>12.36</v>
      </c>
      <c r="CE51">
        <v>0</v>
      </c>
      <c r="CF51">
        <v>0</v>
      </c>
      <c r="CG51">
        <v>24.69</v>
      </c>
      <c r="CH51">
        <v>0</v>
      </c>
      <c r="CI51">
        <v>0</v>
      </c>
    </row>
    <row r="52" spans="1:87">
      <c r="A52" t="s">
        <v>368</v>
      </c>
      <c r="G52" t="s">
        <v>94</v>
      </c>
      <c r="H52" s="73">
        <v>835.63999999999987</v>
      </c>
      <c r="I52" s="46">
        <v>267.84999999999997</v>
      </c>
      <c r="J52" s="46">
        <v>673.01999999999987</v>
      </c>
      <c r="K52" s="46">
        <v>134.44999999999999</v>
      </c>
      <c r="L52" s="46">
        <v>7.3599999999999994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72.45</v>
      </c>
      <c r="X52">
        <v>32.93</v>
      </c>
      <c r="Y52">
        <v>0</v>
      </c>
      <c r="Z52">
        <v>48.3</v>
      </c>
      <c r="AA52">
        <v>0</v>
      </c>
      <c r="AB52">
        <v>0.52</v>
      </c>
      <c r="AC52">
        <v>66.84</v>
      </c>
      <c r="AD52">
        <v>24.15</v>
      </c>
      <c r="AE52">
        <v>243.2</v>
      </c>
      <c r="AF52">
        <v>0.68</v>
      </c>
      <c r="AG52">
        <v>0</v>
      </c>
      <c r="AH52">
        <v>1.93</v>
      </c>
      <c r="AI52">
        <v>0.88</v>
      </c>
      <c r="AJ52">
        <v>0</v>
      </c>
      <c r="AK52">
        <v>1.93</v>
      </c>
      <c r="AL52">
        <v>96.6</v>
      </c>
      <c r="AM52">
        <v>24.15</v>
      </c>
      <c r="AN52">
        <v>0</v>
      </c>
      <c r="AO52">
        <v>0.88</v>
      </c>
      <c r="AP52">
        <v>32.93</v>
      </c>
      <c r="AQ52">
        <v>0</v>
      </c>
      <c r="AR52">
        <v>1.59</v>
      </c>
      <c r="AS52">
        <v>0</v>
      </c>
      <c r="AT52">
        <v>64.8</v>
      </c>
      <c r="AU52">
        <v>0</v>
      </c>
      <c r="AV52">
        <v>24.15</v>
      </c>
      <c r="AW52">
        <v>193.2</v>
      </c>
      <c r="AX52">
        <v>24.15</v>
      </c>
      <c r="AY52">
        <v>0.35</v>
      </c>
      <c r="AZ52">
        <v>48.3</v>
      </c>
      <c r="BA52">
        <v>24.15</v>
      </c>
      <c r="BB52">
        <v>10.97</v>
      </c>
      <c r="BC52">
        <v>183.54</v>
      </c>
      <c r="BD52">
        <v>167.12</v>
      </c>
      <c r="BE52">
        <v>0</v>
      </c>
      <c r="BF52">
        <v>57.96</v>
      </c>
      <c r="BG52">
        <v>0.48</v>
      </c>
      <c r="BH52">
        <v>96.6</v>
      </c>
      <c r="BI52">
        <v>121.71</v>
      </c>
      <c r="BJ52">
        <v>0.97</v>
      </c>
      <c r="BK52">
        <v>9.66</v>
      </c>
      <c r="BL52">
        <v>48.3</v>
      </c>
      <c r="BM52">
        <v>0.98</v>
      </c>
      <c r="BN52">
        <v>13.52</v>
      </c>
      <c r="BO52">
        <v>0.61</v>
      </c>
      <c r="BP52">
        <v>11.59</v>
      </c>
      <c r="BQ52">
        <v>0</v>
      </c>
      <c r="BR52">
        <v>0</v>
      </c>
      <c r="BS52">
        <v>32.93</v>
      </c>
      <c r="BT52">
        <v>3.5</v>
      </c>
      <c r="BU52">
        <v>0</v>
      </c>
      <c r="BV52">
        <v>24.15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67.62</v>
      </c>
      <c r="CC52">
        <v>0</v>
      </c>
      <c r="CD52">
        <v>12.36</v>
      </c>
      <c r="CE52">
        <v>0</v>
      </c>
      <c r="CF52">
        <v>0</v>
      </c>
      <c r="CG52">
        <v>24.69</v>
      </c>
      <c r="CH52">
        <v>0</v>
      </c>
      <c r="CI52">
        <v>0</v>
      </c>
    </row>
    <row r="53" spans="1:87">
      <c r="A53" t="s">
        <v>400</v>
      </c>
      <c r="G53" t="s">
        <v>95</v>
      </c>
      <c r="H53" s="73">
        <v>835.63999999999987</v>
      </c>
      <c r="I53" s="46">
        <v>267.84999999999997</v>
      </c>
      <c r="J53" s="46">
        <v>673.01999999999987</v>
      </c>
      <c r="K53" s="46">
        <v>134.44999999999999</v>
      </c>
      <c r="L53" s="46">
        <v>9.7899999999999991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72.45</v>
      </c>
      <c r="X53">
        <v>32.93</v>
      </c>
      <c r="Y53">
        <v>0</v>
      </c>
      <c r="Z53">
        <v>48.3</v>
      </c>
      <c r="AA53">
        <v>0</v>
      </c>
      <c r="AB53">
        <v>0.52</v>
      </c>
      <c r="AC53">
        <v>66.84</v>
      </c>
      <c r="AD53">
        <v>24.15</v>
      </c>
      <c r="AE53">
        <v>243.2</v>
      </c>
      <c r="AF53">
        <v>0.68</v>
      </c>
      <c r="AG53">
        <v>0</v>
      </c>
      <c r="AH53">
        <v>1.93</v>
      </c>
      <c r="AI53">
        <v>0.88</v>
      </c>
      <c r="AJ53">
        <v>0</v>
      </c>
      <c r="AK53">
        <v>1.93</v>
      </c>
      <c r="AL53">
        <v>96.6</v>
      </c>
      <c r="AM53">
        <v>24.15</v>
      </c>
      <c r="AN53">
        <v>0</v>
      </c>
      <c r="AO53">
        <v>0.88</v>
      </c>
      <c r="AP53">
        <v>32.93</v>
      </c>
      <c r="AQ53">
        <v>0</v>
      </c>
      <c r="AR53">
        <v>1.59</v>
      </c>
      <c r="AS53">
        <v>0</v>
      </c>
      <c r="AT53">
        <v>64.8</v>
      </c>
      <c r="AU53">
        <v>0</v>
      </c>
      <c r="AV53">
        <v>24.15</v>
      </c>
      <c r="AW53">
        <v>193.2</v>
      </c>
      <c r="AX53">
        <v>24.15</v>
      </c>
      <c r="AY53">
        <v>0.35</v>
      </c>
      <c r="AZ53">
        <v>48.3</v>
      </c>
      <c r="BA53">
        <v>24.15</v>
      </c>
      <c r="BB53">
        <v>10.97</v>
      </c>
      <c r="BC53">
        <v>183.54</v>
      </c>
      <c r="BD53">
        <v>167.12</v>
      </c>
      <c r="BE53">
        <v>0</v>
      </c>
      <c r="BF53">
        <v>57.96</v>
      </c>
      <c r="BG53">
        <v>0.48</v>
      </c>
      <c r="BH53">
        <v>96.6</v>
      </c>
      <c r="BI53">
        <v>121.71</v>
      </c>
      <c r="BJ53">
        <v>0.97</v>
      </c>
      <c r="BK53">
        <v>9.66</v>
      </c>
      <c r="BL53">
        <v>48.3</v>
      </c>
      <c r="BM53">
        <v>0.98</v>
      </c>
      <c r="BN53">
        <v>13.52</v>
      </c>
      <c r="BO53">
        <v>0.61</v>
      </c>
      <c r="BP53">
        <v>11.59</v>
      </c>
      <c r="BQ53">
        <v>0</v>
      </c>
      <c r="BR53">
        <v>0</v>
      </c>
      <c r="BS53">
        <v>32.93</v>
      </c>
      <c r="BT53">
        <v>5.93</v>
      </c>
      <c r="BU53">
        <v>0</v>
      </c>
      <c r="BV53">
        <v>24.15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67.62</v>
      </c>
      <c r="CC53">
        <v>0</v>
      </c>
      <c r="CD53">
        <v>12.36</v>
      </c>
      <c r="CE53">
        <v>0</v>
      </c>
      <c r="CF53">
        <v>0</v>
      </c>
      <c r="CG53">
        <v>24.69</v>
      </c>
      <c r="CH53">
        <v>0</v>
      </c>
      <c r="CI53">
        <v>0</v>
      </c>
    </row>
    <row r="54" spans="1:87">
      <c r="A54" t="s">
        <v>399</v>
      </c>
      <c r="G54" t="s">
        <v>96</v>
      </c>
      <c r="H54" s="73">
        <v>835.63999999999987</v>
      </c>
      <c r="I54" s="46">
        <v>267.84999999999997</v>
      </c>
      <c r="J54" s="46">
        <v>673.01999999999987</v>
      </c>
      <c r="K54" s="46">
        <v>134.44999999999999</v>
      </c>
      <c r="L54" s="46">
        <v>7.24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72.45</v>
      </c>
      <c r="X54">
        <v>32.93</v>
      </c>
      <c r="Y54">
        <v>0</v>
      </c>
      <c r="Z54">
        <v>48.3</v>
      </c>
      <c r="AA54">
        <v>0</v>
      </c>
      <c r="AB54">
        <v>0.52</v>
      </c>
      <c r="AC54">
        <v>66.84</v>
      </c>
      <c r="AD54">
        <v>24.15</v>
      </c>
      <c r="AE54">
        <v>243.2</v>
      </c>
      <c r="AF54">
        <v>0.68</v>
      </c>
      <c r="AG54">
        <v>0</v>
      </c>
      <c r="AH54">
        <v>1.93</v>
      </c>
      <c r="AI54">
        <v>0.88</v>
      </c>
      <c r="AJ54">
        <v>0</v>
      </c>
      <c r="AK54">
        <v>1.93</v>
      </c>
      <c r="AL54">
        <v>96.6</v>
      </c>
      <c r="AM54">
        <v>24.15</v>
      </c>
      <c r="AN54">
        <v>0</v>
      </c>
      <c r="AO54">
        <v>0.88</v>
      </c>
      <c r="AP54">
        <v>32.93</v>
      </c>
      <c r="AQ54">
        <v>0</v>
      </c>
      <c r="AR54">
        <v>1.59</v>
      </c>
      <c r="AS54">
        <v>0</v>
      </c>
      <c r="AT54">
        <v>64.8</v>
      </c>
      <c r="AU54">
        <v>0</v>
      </c>
      <c r="AV54">
        <v>24.15</v>
      </c>
      <c r="AW54">
        <v>193.2</v>
      </c>
      <c r="AX54">
        <v>24.15</v>
      </c>
      <c r="AY54">
        <v>0.35</v>
      </c>
      <c r="AZ54">
        <v>48.3</v>
      </c>
      <c r="BA54">
        <v>24.15</v>
      </c>
      <c r="BB54">
        <v>10.97</v>
      </c>
      <c r="BC54">
        <v>183.54</v>
      </c>
      <c r="BD54">
        <v>167.12</v>
      </c>
      <c r="BE54">
        <v>0</v>
      </c>
      <c r="BF54">
        <v>57.96</v>
      </c>
      <c r="BG54">
        <v>0.48</v>
      </c>
      <c r="BH54">
        <v>96.6</v>
      </c>
      <c r="BI54">
        <v>121.71</v>
      </c>
      <c r="BJ54">
        <v>0.97</v>
      </c>
      <c r="BK54">
        <v>9.66</v>
      </c>
      <c r="BL54">
        <v>48.3</v>
      </c>
      <c r="BM54">
        <v>0.98</v>
      </c>
      <c r="BN54">
        <v>13.52</v>
      </c>
      <c r="BO54">
        <v>0.61</v>
      </c>
      <c r="BP54">
        <v>11.59</v>
      </c>
      <c r="BQ54">
        <v>0</v>
      </c>
      <c r="BR54">
        <v>0</v>
      </c>
      <c r="BS54">
        <v>32.93</v>
      </c>
      <c r="BT54">
        <v>3.38</v>
      </c>
      <c r="BU54">
        <v>0</v>
      </c>
      <c r="BV54">
        <v>24.15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67.62</v>
      </c>
      <c r="CC54">
        <v>0</v>
      </c>
      <c r="CD54">
        <v>12.36</v>
      </c>
      <c r="CE54">
        <v>0</v>
      </c>
      <c r="CF54">
        <v>0</v>
      </c>
      <c r="CG54">
        <v>24.69</v>
      </c>
      <c r="CH54">
        <v>0</v>
      </c>
      <c r="CI54">
        <v>0</v>
      </c>
    </row>
    <row r="55" spans="1:87">
      <c r="A55" t="s">
        <v>401</v>
      </c>
      <c r="G55" t="s">
        <v>97</v>
      </c>
      <c r="H55" s="73">
        <v>835.63999999999987</v>
      </c>
      <c r="I55" s="46">
        <v>267.84999999999997</v>
      </c>
      <c r="J55" s="46">
        <v>672.82999999999981</v>
      </c>
      <c r="K55" s="46">
        <v>134.44999999999999</v>
      </c>
      <c r="L55" s="46">
        <v>9.56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72.45</v>
      </c>
      <c r="X55">
        <v>32.93</v>
      </c>
      <c r="Y55">
        <v>0</v>
      </c>
      <c r="Z55">
        <v>48.3</v>
      </c>
      <c r="AA55">
        <v>0</v>
      </c>
      <c r="AB55">
        <v>0.52</v>
      </c>
      <c r="AC55">
        <v>66.84</v>
      </c>
      <c r="AD55">
        <v>24.15</v>
      </c>
      <c r="AE55">
        <v>243.2</v>
      </c>
      <c r="AF55">
        <v>0.68</v>
      </c>
      <c r="AG55">
        <v>0</v>
      </c>
      <c r="AH55">
        <v>1.93</v>
      </c>
      <c r="AI55">
        <v>0.88</v>
      </c>
      <c r="AJ55">
        <v>0</v>
      </c>
      <c r="AK55">
        <v>1.93</v>
      </c>
      <c r="AL55">
        <v>96.6</v>
      </c>
      <c r="AM55">
        <v>24.15</v>
      </c>
      <c r="AN55">
        <v>0</v>
      </c>
      <c r="AO55">
        <v>0.88</v>
      </c>
      <c r="AP55">
        <v>32.93</v>
      </c>
      <c r="AQ55">
        <v>0</v>
      </c>
      <c r="AR55">
        <v>1.59</v>
      </c>
      <c r="AS55">
        <v>0</v>
      </c>
      <c r="AT55">
        <v>64.8</v>
      </c>
      <c r="AU55">
        <v>0</v>
      </c>
      <c r="AV55">
        <v>24.15</v>
      </c>
      <c r="AW55">
        <v>193.2</v>
      </c>
      <c r="AX55">
        <v>24.15</v>
      </c>
      <c r="AY55">
        <v>0.35</v>
      </c>
      <c r="AZ55">
        <v>48.3</v>
      </c>
      <c r="BA55">
        <v>24.15</v>
      </c>
      <c r="BB55">
        <v>10.97</v>
      </c>
      <c r="BC55">
        <v>183.54</v>
      </c>
      <c r="BD55">
        <v>167.12</v>
      </c>
      <c r="BE55">
        <v>0</v>
      </c>
      <c r="BF55">
        <v>57.96</v>
      </c>
      <c r="BG55">
        <v>0.48</v>
      </c>
      <c r="BH55">
        <v>96.6</v>
      </c>
      <c r="BI55">
        <v>121.71</v>
      </c>
      <c r="BJ55">
        <v>0.97</v>
      </c>
      <c r="BK55">
        <v>9.66</v>
      </c>
      <c r="BL55">
        <v>48.3</v>
      </c>
      <c r="BM55">
        <v>0.98</v>
      </c>
      <c r="BN55">
        <v>13.52</v>
      </c>
      <c r="BO55">
        <v>0.61</v>
      </c>
      <c r="BP55">
        <v>11.59</v>
      </c>
      <c r="BQ55">
        <v>0</v>
      </c>
      <c r="BR55">
        <v>0</v>
      </c>
      <c r="BS55">
        <v>32.93</v>
      </c>
      <c r="BT55">
        <v>5.7</v>
      </c>
      <c r="BU55">
        <v>0</v>
      </c>
      <c r="BV55">
        <v>24.15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67.62</v>
      </c>
      <c r="CC55">
        <v>0</v>
      </c>
      <c r="CD55">
        <v>12.17</v>
      </c>
      <c r="CE55">
        <v>0</v>
      </c>
      <c r="CF55">
        <v>0</v>
      </c>
      <c r="CG55">
        <v>24.69</v>
      </c>
      <c r="CH55">
        <v>0</v>
      </c>
      <c r="CI55">
        <v>0</v>
      </c>
    </row>
    <row r="56" spans="1:87">
      <c r="A56" t="s">
        <v>401</v>
      </c>
      <c r="G56" t="s">
        <v>98</v>
      </c>
      <c r="H56" s="73">
        <v>835.63999999999987</v>
      </c>
      <c r="I56" s="46">
        <v>267.84999999999997</v>
      </c>
      <c r="J56" s="46">
        <v>672.82999999999981</v>
      </c>
      <c r="K56" s="46">
        <v>134.44999999999999</v>
      </c>
      <c r="L56" s="46">
        <v>11.01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72.45</v>
      </c>
      <c r="X56">
        <v>32.93</v>
      </c>
      <c r="Y56">
        <v>0</v>
      </c>
      <c r="Z56">
        <v>48.3</v>
      </c>
      <c r="AA56">
        <v>0</v>
      </c>
      <c r="AB56">
        <v>0.52</v>
      </c>
      <c r="AC56">
        <v>66.84</v>
      </c>
      <c r="AD56">
        <v>24.15</v>
      </c>
      <c r="AE56">
        <v>243.2</v>
      </c>
      <c r="AF56">
        <v>0.68</v>
      </c>
      <c r="AG56">
        <v>0</v>
      </c>
      <c r="AH56">
        <v>1.93</v>
      </c>
      <c r="AI56">
        <v>0.88</v>
      </c>
      <c r="AJ56">
        <v>0</v>
      </c>
      <c r="AK56">
        <v>1.93</v>
      </c>
      <c r="AL56">
        <v>96.6</v>
      </c>
      <c r="AM56">
        <v>24.15</v>
      </c>
      <c r="AN56">
        <v>0</v>
      </c>
      <c r="AO56">
        <v>0.88</v>
      </c>
      <c r="AP56">
        <v>32.93</v>
      </c>
      <c r="AQ56">
        <v>0</v>
      </c>
      <c r="AR56">
        <v>1.59</v>
      </c>
      <c r="AS56">
        <v>0</v>
      </c>
      <c r="AT56">
        <v>64.8</v>
      </c>
      <c r="AU56">
        <v>0</v>
      </c>
      <c r="AV56">
        <v>24.15</v>
      </c>
      <c r="AW56">
        <v>193.2</v>
      </c>
      <c r="AX56">
        <v>24.15</v>
      </c>
      <c r="AY56">
        <v>0.35</v>
      </c>
      <c r="AZ56">
        <v>48.3</v>
      </c>
      <c r="BA56">
        <v>24.15</v>
      </c>
      <c r="BB56">
        <v>10.97</v>
      </c>
      <c r="BC56">
        <v>183.54</v>
      </c>
      <c r="BD56">
        <v>167.12</v>
      </c>
      <c r="BE56">
        <v>0</v>
      </c>
      <c r="BF56">
        <v>57.96</v>
      </c>
      <c r="BG56">
        <v>0.48</v>
      </c>
      <c r="BH56">
        <v>96.6</v>
      </c>
      <c r="BI56">
        <v>121.71</v>
      </c>
      <c r="BJ56">
        <v>0.97</v>
      </c>
      <c r="BK56">
        <v>9.66</v>
      </c>
      <c r="BL56">
        <v>48.3</v>
      </c>
      <c r="BM56">
        <v>0.98</v>
      </c>
      <c r="BN56">
        <v>13.52</v>
      </c>
      <c r="BO56">
        <v>0.61</v>
      </c>
      <c r="BP56">
        <v>11.59</v>
      </c>
      <c r="BQ56">
        <v>0</v>
      </c>
      <c r="BR56">
        <v>0</v>
      </c>
      <c r="BS56">
        <v>32.93</v>
      </c>
      <c r="BT56">
        <v>7.15</v>
      </c>
      <c r="BU56">
        <v>0</v>
      </c>
      <c r="BV56">
        <v>24.15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67.62</v>
      </c>
      <c r="CC56">
        <v>0</v>
      </c>
      <c r="CD56">
        <v>12.17</v>
      </c>
      <c r="CE56">
        <v>0</v>
      </c>
      <c r="CF56">
        <v>0</v>
      </c>
      <c r="CG56">
        <v>24.69</v>
      </c>
      <c r="CH56">
        <v>0</v>
      </c>
      <c r="CI56">
        <v>0</v>
      </c>
    </row>
    <row r="57" spans="1:87">
      <c r="G57" t="s">
        <v>99</v>
      </c>
      <c r="H57" s="73">
        <v>835.63999999999987</v>
      </c>
      <c r="I57" s="46">
        <v>267.84999999999997</v>
      </c>
      <c r="J57" s="46">
        <v>672.82999999999981</v>
      </c>
      <c r="K57" s="46">
        <v>134.44999999999999</v>
      </c>
      <c r="L57" s="46">
        <v>8.7200000000000006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72.45</v>
      </c>
      <c r="X57">
        <v>32.93</v>
      </c>
      <c r="Y57">
        <v>0</v>
      </c>
      <c r="Z57">
        <v>48.3</v>
      </c>
      <c r="AA57">
        <v>0</v>
      </c>
      <c r="AB57">
        <v>0.52</v>
      </c>
      <c r="AC57">
        <v>66.84</v>
      </c>
      <c r="AD57">
        <v>24.15</v>
      </c>
      <c r="AE57">
        <v>243.2</v>
      </c>
      <c r="AF57">
        <v>0.68</v>
      </c>
      <c r="AG57">
        <v>0</v>
      </c>
      <c r="AH57">
        <v>1.93</v>
      </c>
      <c r="AI57">
        <v>0.88</v>
      </c>
      <c r="AJ57">
        <v>0</v>
      </c>
      <c r="AK57">
        <v>1.93</v>
      </c>
      <c r="AL57">
        <v>96.6</v>
      </c>
      <c r="AM57">
        <v>24.15</v>
      </c>
      <c r="AN57">
        <v>0</v>
      </c>
      <c r="AO57">
        <v>0.88</v>
      </c>
      <c r="AP57">
        <v>32.93</v>
      </c>
      <c r="AQ57">
        <v>0</v>
      </c>
      <c r="AR57">
        <v>1.59</v>
      </c>
      <c r="AS57">
        <v>0</v>
      </c>
      <c r="AT57">
        <v>64.8</v>
      </c>
      <c r="AU57">
        <v>0</v>
      </c>
      <c r="AV57">
        <v>24.15</v>
      </c>
      <c r="AW57">
        <v>193.2</v>
      </c>
      <c r="AX57">
        <v>24.15</v>
      </c>
      <c r="AY57">
        <v>0.35</v>
      </c>
      <c r="AZ57">
        <v>48.3</v>
      </c>
      <c r="BA57">
        <v>24.15</v>
      </c>
      <c r="BB57">
        <v>10.97</v>
      </c>
      <c r="BC57">
        <v>183.54</v>
      </c>
      <c r="BD57">
        <v>167.12</v>
      </c>
      <c r="BE57">
        <v>0</v>
      </c>
      <c r="BF57">
        <v>57.96</v>
      </c>
      <c r="BG57">
        <v>0.48</v>
      </c>
      <c r="BH57">
        <v>96.6</v>
      </c>
      <c r="BI57">
        <v>121.71</v>
      </c>
      <c r="BJ57">
        <v>0.97</v>
      </c>
      <c r="BK57">
        <v>9.66</v>
      </c>
      <c r="BL57">
        <v>48.3</v>
      </c>
      <c r="BM57">
        <v>0.98</v>
      </c>
      <c r="BN57">
        <v>13.52</v>
      </c>
      <c r="BO57">
        <v>0.61</v>
      </c>
      <c r="BP57">
        <v>11.59</v>
      </c>
      <c r="BQ57">
        <v>0</v>
      </c>
      <c r="BR57">
        <v>0</v>
      </c>
      <c r="BS57">
        <v>32.93</v>
      </c>
      <c r="BT57">
        <v>4.8600000000000003</v>
      </c>
      <c r="BU57">
        <v>0</v>
      </c>
      <c r="BV57">
        <v>24.15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67.62</v>
      </c>
      <c r="CC57">
        <v>0</v>
      </c>
      <c r="CD57">
        <v>12.17</v>
      </c>
      <c r="CE57">
        <v>0</v>
      </c>
      <c r="CF57">
        <v>0</v>
      </c>
      <c r="CG57">
        <v>24.69</v>
      </c>
      <c r="CH57">
        <v>0</v>
      </c>
      <c r="CI57">
        <v>0</v>
      </c>
    </row>
    <row r="58" spans="1:87">
      <c r="G58" t="s">
        <v>100</v>
      </c>
      <c r="H58" s="73">
        <v>835.63999999999987</v>
      </c>
      <c r="I58" s="46">
        <v>267.84999999999997</v>
      </c>
      <c r="J58" s="46">
        <v>672.82999999999981</v>
      </c>
      <c r="K58" s="46">
        <v>134.44999999999999</v>
      </c>
      <c r="L58" s="46">
        <v>10.209999999999999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72.45</v>
      </c>
      <c r="X58">
        <v>32.93</v>
      </c>
      <c r="Y58">
        <v>0</v>
      </c>
      <c r="Z58">
        <v>48.3</v>
      </c>
      <c r="AA58">
        <v>0</v>
      </c>
      <c r="AB58">
        <v>0.52</v>
      </c>
      <c r="AC58">
        <v>66.84</v>
      </c>
      <c r="AD58">
        <v>24.15</v>
      </c>
      <c r="AE58">
        <v>243.2</v>
      </c>
      <c r="AF58">
        <v>0.68</v>
      </c>
      <c r="AG58">
        <v>0</v>
      </c>
      <c r="AH58">
        <v>1.93</v>
      </c>
      <c r="AI58">
        <v>0.88</v>
      </c>
      <c r="AJ58">
        <v>0</v>
      </c>
      <c r="AK58">
        <v>1.93</v>
      </c>
      <c r="AL58">
        <v>96.6</v>
      </c>
      <c r="AM58">
        <v>24.15</v>
      </c>
      <c r="AN58">
        <v>0</v>
      </c>
      <c r="AO58">
        <v>0.88</v>
      </c>
      <c r="AP58">
        <v>32.93</v>
      </c>
      <c r="AQ58">
        <v>0</v>
      </c>
      <c r="AR58">
        <v>1.59</v>
      </c>
      <c r="AS58">
        <v>0</v>
      </c>
      <c r="AT58">
        <v>64.8</v>
      </c>
      <c r="AU58">
        <v>0</v>
      </c>
      <c r="AV58">
        <v>24.15</v>
      </c>
      <c r="AW58">
        <v>193.2</v>
      </c>
      <c r="AX58">
        <v>24.15</v>
      </c>
      <c r="AY58">
        <v>0.35</v>
      </c>
      <c r="AZ58">
        <v>48.3</v>
      </c>
      <c r="BA58">
        <v>24.15</v>
      </c>
      <c r="BB58">
        <v>10.97</v>
      </c>
      <c r="BC58">
        <v>183.54</v>
      </c>
      <c r="BD58">
        <v>167.12</v>
      </c>
      <c r="BE58">
        <v>0</v>
      </c>
      <c r="BF58">
        <v>57.96</v>
      </c>
      <c r="BG58">
        <v>0.48</v>
      </c>
      <c r="BH58">
        <v>96.6</v>
      </c>
      <c r="BI58">
        <v>121.71</v>
      </c>
      <c r="BJ58">
        <v>0.97</v>
      </c>
      <c r="BK58">
        <v>9.66</v>
      </c>
      <c r="BL58">
        <v>48.3</v>
      </c>
      <c r="BM58">
        <v>0.98</v>
      </c>
      <c r="BN58">
        <v>13.52</v>
      </c>
      <c r="BO58">
        <v>0.61</v>
      </c>
      <c r="BP58">
        <v>11.59</v>
      </c>
      <c r="BQ58">
        <v>0</v>
      </c>
      <c r="BR58">
        <v>0</v>
      </c>
      <c r="BS58">
        <v>32.93</v>
      </c>
      <c r="BT58">
        <v>6.35</v>
      </c>
      <c r="BU58">
        <v>0</v>
      </c>
      <c r="BV58">
        <v>24.15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67.62</v>
      </c>
      <c r="CC58">
        <v>0</v>
      </c>
      <c r="CD58">
        <v>12.17</v>
      </c>
      <c r="CE58">
        <v>0</v>
      </c>
      <c r="CF58">
        <v>0</v>
      </c>
      <c r="CG58">
        <v>24.69</v>
      </c>
      <c r="CH58">
        <v>0</v>
      </c>
      <c r="CI58">
        <v>0</v>
      </c>
    </row>
    <row r="59" spans="1:87">
      <c r="G59" t="s">
        <v>101</v>
      </c>
      <c r="H59" s="73">
        <v>643.04</v>
      </c>
      <c r="I59" s="46">
        <v>267.84999999999997</v>
      </c>
      <c r="J59" s="46">
        <v>672.7399999999999</v>
      </c>
      <c r="K59" s="46">
        <v>134.44999999999999</v>
      </c>
      <c r="L59" s="46">
        <v>13.18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72.45</v>
      </c>
      <c r="X59">
        <v>32.93</v>
      </c>
      <c r="Y59">
        <v>0</v>
      </c>
      <c r="Z59">
        <v>48.3</v>
      </c>
      <c r="AA59">
        <v>0</v>
      </c>
      <c r="AB59">
        <v>0.52</v>
      </c>
      <c r="AC59">
        <v>66.84</v>
      </c>
      <c r="AD59">
        <v>24.15</v>
      </c>
      <c r="AE59">
        <v>48.67</v>
      </c>
      <c r="AF59">
        <v>0.68</v>
      </c>
      <c r="AG59">
        <v>0</v>
      </c>
      <c r="AH59">
        <v>1.93</v>
      </c>
      <c r="AI59">
        <v>0.88</v>
      </c>
      <c r="AJ59">
        <v>0</v>
      </c>
      <c r="AK59">
        <v>1.93</v>
      </c>
      <c r="AL59">
        <v>96.6</v>
      </c>
      <c r="AM59">
        <v>24.15</v>
      </c>
      <c r="AN59">
        <v>0</v>
      </c>
      <c r="AO59">
        <v>0.88</v>
      </c>
      <c r="AP59">
        <v>32.93</v>
      </c>
      <c r="AQ59">
        <v>0</v>
      </c>
      <c r="AR59">
        <v>1.59</v>
      </c>
      <c r="AS59">
        <v>0</v>
      </c>
      <c r="AT59">
        <v>64.8</v>
      </c>
      <c r="AU59">
        <v>0</v>
      </c>
      <c r="AV59">
        <v>24.15</v>
      </c>
      <c r="AW59">
        <v>193.2</v>
      </c>
      <c r="AX59">
        <v>24.15</v>
      </c>
      <c r="AY59">
        <v>0.35</v>
      </c>
      <c r="AZ59">
        <v>48.3</v>
      </c>
      <c r="BA59">
        <v>24.15</v>
      </c>
      <c r="BB59">
        <v>10.97</v>
      </c>
      <c r="BC59">
        <v>183.54</v>
      </c>
      <c r="BD59">
        <v>167.12</v>
      </c>
      <c r="BE59">
        <v>0</v>
      </c>
      <c r="BF59">
        <v>57.96</v>
      </c>
      <c r="BG59">
        <v>0.48</v>
      </c>
      <c r="BH59">
        <v>96.6</v>
      </c>
      <c r="BI59">
        <v>121.71</v>
      </c>
      <c r="BJ59">
        <v>0.97</v>
      </c>
      <c r="BK59">
        <v>9.66</v>
      </c>
      <c r="BL59">
        <v>48.3</v>
      </c>
      <c r="BM59">
        <v>0.98</v>
      </c>
      <c r="BN59">
        <v>13.52</v>
      </c>
      <c r="BO59">
        <v>0.61</v>
      </c>
      <c r="BP59">
        <v>13.52</v>
      </c>
      <c r="BQ59">
        <v>0</v>
      </c>
      <c r="BR59">
        <v>0</v>
      </c>
      <c r="BS59">
        <v>32.93</v>
      </c>
      <c r="BT59">
        <v>9.32</v>
      </c>
      <c r="BU59">
        <v>0</v>
      </c>
      <c r="BV59">
        <v>24.15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67.62</v>
      </c>
      <c r="CC59">
        <v>0</v>
      </c>
      <c r="CD59">
        <v>12.08</v>
      </c>
      <c r="CE59">
        <v>0</v>
      </c>
      <c r="CF59">
        <v>0</v>
      </c>
      <c r="CG59">
        <v>24.69</v>
      </c>
      <c r="CH59">
        <v>0</v>
      </c>
      <c r="CI59">
        <v>0</v>
      </c>
    </row>
    <row r="60" spans="1:87">
      <c r="G60" t="s">
        <v>102</v>
      </c>
      <c r="H60" s="73">
        <v>643.04</v>
      </c>
      <c r="I60" s="46">
        <v>267.84999999999997</v>
      </c>
      <c r="J60" s="46">
        <v>672.7399999999999</v>
      </c>
      <c r="K60" s="46">
        <v>134.44999999999999</v>
      </c>
      <c r="L60" s="46">
        <v>12.53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72.45</v>
      </c>
      <c r="X60">
        <v>32.93</v>
      </c>
      <c r="Y60">
        <v>0</v>
      </c>
      <c r="Z60">
        <v>48.3</v>
      </c>
      <c r="AA60">
        <v>0</v>
      </c>
      <c r="AB60">
        <v>0.52</v>
      </c>
      <c r="AC60">
        <v>66.84</v>
      </c>
      <c r="AD60">
        <v>24.15</v>
      </c>
      <c r="AE60">
        <v>48.67</v>
      </c>
      <c r="AF60">
        <v>0.68</v>
      </c>
      <c r="AG60">
        <v>0</v>
      </c>
      <c r="AH60">
        <v>1.93</v>
      </c>
      <c r="AI60">
        <v>0.88</v>
      </c>
      <c r="AJ60">
        <v>0</v>
      </c>
      <c r="AK60">
        <v>1.93</v>
      </c>
      <c r="AL60">
        <v>96.6</v>
      </c>
      <c r="AM60">
        <v>24.15</v>
      </c>
      <c r="AN60">
        <v>0</v>
      </c>
      <c r="AO60">
        <v>0.88</v>
      </c>
      <c r="AP60">
        <v>32.93</v>
      </c>
      <c r="AQ60">
        <v>0</v>
      </c>
      <c r="AR60">
        <v>1.59</v>
      </c>
      <c r="AS60">
        <v>0</v>
      </c>
      <c r="AT60">
        <v>64.8</v>
      </c>
      <c r="AU60">
        <v>0</v>
      </c>
      <c r="AV60">
        <v>24.15</v>
      </c>
      <c r="AW60">
        <v>193.2</v>
      </c>
      <c r="AX60">
        <v>24.15</v>
      </c>
      <c r="AY60">
        <v>0.35</v>
      </c>
      <c r="AZ60">
        <v>48.3</v>
      </c>
      <c r="BA60">
        <v>24.15</v>
      </c>
      <c r="BB60">
        <v>10.97</v>
      </c>
      <c r="BC60">
        <v>183.54</v>
      </c>
      <c r="BD60">
        <v>167.12</v>
      </c>
      <c r="BE60">
        <v>0</v>
      </c>
      <c r="BF60">
        <v>57.96</v>
      </c>
      <c r="BG60">
        <v>0.48</v>
      </c>
      <c r="BH60">
        <v>96.6</v>
      </c>
      <c r="BI60">
        <v>121.71</v>
      </c>
      <c r="BJ60">
        <v>0.97</v>
      </c>
      <c r="BK60">
        <v>9.66</v>
      </c>
      <c r="BL60">
        <v>48.3</v>
      </c>
      <c r="BM60">
        <v>0.98</v>
      </c>
      <c r="BN60">
        <v>13.52</v>
      </c>
      <c r="BO60">
        <v>0.61</v>
      </c>
      <c r="BP60">
        <v>13.52</v>
      </c>
      <c r="BQ60">
        <v>0</v>
      </c>
      <c r="BR60">
        <v>0</v>
      </c>
      <c r="BS60">
        <v>32.93</v>
      </c>
      <c r="BT60">
        <v>8.67</v>
      </c>
      <c r="BU60">
        <v>0</v>
      </c>
      <c r="BV60">
        <v>24.15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67.62</v>
      </c>
      <c r="CC60">
        <v>0</v>
      </c>
      <c r="CD60">
        <v>12.08</v>
      </c>
      <c r="CE60">
        <v>0</v>
      </c>
      <c r="CF60">
        <v>0</v>
      </c>
      <c r="CG60">
        <v>24.69</v>
      </c>
      <c r="CH60">
        <v>0</v>
      </c>
      <c r="CI60">
        <v>0</v>
      </c>
    </row>
    <row r="61" spans="1:87">
      <c r="G61" t="s">
        <v>103</v>
      </c>
      <c r="H61" s="73">
        <v>643.04</v>
      </c>
      <c r="I61" s="46">
        <v>267.84999999999997</v>
      </c>
      <c r="J61" s="46">
        <v>672.7399999999999</v>
      </c>
      <c r="K61" s="46">
        <v>134.44999999999999</v>
      </c>
      <c r="L61" s="46">
        <v>10.31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72.45</v>
      </c>
      <c r="X61">
        <v>32.93</v>
      </c>
      <c r="Y61">
        <v>0</v>
      </c>
      <c r="Z61">
        <v>48.3</v>
      </c>
      <c r="AA61">
        <v>0</v>
      </c>
      <c r="AB61">
        <v>0.52</v>
      </c>
      <c r="AC61">
        <v>66.84</v>
      </c>
      <c r="AD61">
        <v>24.15</v>
      </c>
      <c r="AE61">
        <v>48.67</v>
      </c>
      <c r="AF61">
        <v>0.68</v>
      </c>
      <c r="AG61">
        <v>0</v>
      </c>
      <c r="AH61">
        <v>1.93</v>
      </c>
      <c r="AI61">
        <v>0.88</v>
      </c>
      <c r="AJ61">
        <v>0</v>
      </c>
      <c r="AK61">
        <v>1.93</v>
      </c>
      <c r="AL61">
        <v>96.6</v>
      </c>
      <c r="AM61">
        <v>24.15</v>
      </c>
      <c r="AN61">
        <v>0</v>
      </c>
      <c r="AO61">
        <v>0.88</v>
      </c>
      <c r="AP61">
        <v>32.93</v>
      </c>
      <c r="AQ61">
        <v>0</v>
      </c>
      <c r="AR61">
        <v>1.59</v>
      </c>
      <c r="AS61">
        <v>0</v>
      </c>
      <c r="AT61">
        <v>64.8</v>
      </c>
      <c r="AU61">
        <v>0</v>
      </c>
      <c r="AV61">
        <v>24.15</v>
      </c>
      <c r="AW61">
        <v>193.2</v>
      </c>
      <c r="AX61">
        <v>24.15</v>
      </c>
      <c r="AY61">
        <v>0.35</v>
      </c>
      <c r="AZ61">
        <v>48.3</v>
      </c>
      <c r="BA61">
        <v>24.15</v>
      </c>
      <c r="BB61">
        <v>10.97</v>
      </c>
      <c r="BC61">
        <v>183.54</v>
      </c>
      <c r="BD61">
        <v>167.12</v>
      </c>
      <c r="BE61">
        <v>0</v>
      </c>
      <c r="BF61">
        <v>57.96</v>
      </c>
      <c r="BG61">
        <v>0.48</v>
      </c>
      <c r="BH61">
        <v>96.6</v>
      </c>
      <c r="BI61">
        <v>121.71</v>
      </c>
      <c r="BJ61">
        <v>0.97</v>
      </c>
      <c r="BK61">
        <v>9.66</v>
      </c>
      <c r="BL61">
        <v>48.3</v>
      </c>
      <c r="BM61">
        <v>0.98</v>
      </c>
      <c r="BN61">
        <v>13.52</v>
      </c>
      <c r="BO61">
        <v>0.61</v>
      </c>
      <c r="BP61">
        <v>13.52</v>
      </c>
      <c r="BQ61">
        <v>0</v>
      </c>
      <c r="BR61">
        <v>0</v>
      </c>
      <c r="BS61">
        <v>32.93</v>
      </c>
      <c r="BT61">
        <v>6.45</v>
      </c>
      <c r="BU61">
        <v>0</v>
      </c>
      <c r="BV61">
        <v>24.15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67.62</v>
      </c>
      <c r="CC61">
        <v>0</v>
      </c>
      <c r="CD61">
        <v>12.08</v>
      </c>
      <c r="CE61">
        <v>0</v>
      </c>
      <c r="CF61">
        <v>0</v>
      </c>
      <c r="CG61">
        <v>24.69</v>
      </c>
      <c r="CH61">
        <v>0</v>
      </c>
      <c r="CI61">
        <v>0</v>
      </c>
    </row>
    <row r="62" spans="1:87">
      <c r="G62" t="s">
        <v>104</v>
      </c>
      <c r="H62" s="73">
        <v>643.04</v>
      </c>
      <c r="I62" s="46">
        <v>267.84999999999997</v>
      </c>
      <c r="J62" s="46">
        <v>672.7399999999999</v>
      </c>
      <c r="K62" s="46">
        <v>134.44999999999999</v>
      </c>
      <c r="L62" s="46">
        <v>9.5399999999999991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72.45</v>
      </c>
      <c r="X62">
        <v>32.93</v>
      </c>
      <c r="Y62">
        <v>0</v>
      </c>
      <c r="Z62">
        <v>48.3</v>
      </c>
      <c r="AA62">
        <v>0</v>
      </c>
      <c r="AB62">
        <v>0.52</v>
      </c>
      <c r="AC62">
        <v>66.84</v>
      </c>
      <c r="AD62">
        <v>24.15</v>
      </c>
      <c r="AE62">
        <v>48.67</v>
      </c>
      <c r="AF62">
        <v>0.68</v>
      </c>
      <c r="AG62">
        <v>0</v>
      </c>
      <c r="AH62">
        <v>1.93</v>
      </c>
      <c r="AI62">
        <v>0.88</v>
      </c>
      <c r="AJ62">
        <v>0</v>
      </c>
      <c r="AK62">
        <v>1.93</v>
      </c>
      <c r="AL62">
        <v>96.6</v>
      </c>
      <c r="AM62">
        <v>24.15</v>
      </c>
      <c r="AN62">
        <v>0</v>
      </c>
      <c r="AO62">
        <v>0.88</v>
      </c>
      <c r="AP62">
        <v>32.93</v>
      </c>
      <c r="AQ62">
        <v>0</v>
      </c>
      <c r="AR62">
        <v>1.59</v>
      </c>
      <c r="AS62">
        <v>0</v>
      </c>
      <c r="AT62">
        <v>64.8</v>
      </c>
      <c r="AU62">
        <v>0</v>
      </c>
      <c r="AV62">
        <v>24.15</v>
      </c>
      <c r="AW62">
        <v>193.2</v>
      </c>
      <c r="AX62">
        <v>24.15</v>
      </c>
      <c r="AY62">
        <v>0.35</v>
      </c>
      <c r="AZ62">
        <v>48.3</v>
      </c>
      <c r="BA62">
        <v>24.15</v>
      </c>
      <c r="BB62">
        <v>10.97</v>
      </c>
      <c r="BC62">
        <v>183.54</v>
      </c>
      <c r="BD62">
        <v>167.12</v>
      </c>
      <c r="BE62">
        <v>0</v>
      </c>
      <c r="BF62">
        <v>57.96</v>
      </c>
      <c r="BG62">
        <v>0.48</v>
      </c>
      <c r="BH62">
        <v>96.6</v>
      </c>
      <c r="BI62">
        <v>121.71</v>
      </c>
      <c r="BJ62">
        <v>0.97</v>
      </c>
      <c r="BK62">
        <v>9.66</v>
      </c>
      <c r="BL62">
        <v>48.3</v>
      </c>
      <c r="BM62">
        <v>0.98</v>
      </c>
      <c r="BN62">
        <v>13.52</v>
      </c>
      <c r="BO62">
        <v>0.61</v>
      </c>
      <c r="BP62">
        <v>13.52</v>
      </c>
      <c r="BQ62">
        <v>0</v>
      </c>
      <c r="BR62">
        <v>0</v>
      </c>
      <c r="BS62">
        <v>32.93</v>
      </c>
      <c r="BT62">
        <v>5.68</v>
      </c>
      <c r="BU62">
        <v>0</v>
      </c>
      <c r="BV62">
        <v>24.15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67.62</v>
      </c>
      <c r="CC62">
        <v>0</v>
      </c>
      <c r="CD62">
        <v>12.08</v>
      </c>
      <c r="CE62">
        <v>0</v>
      </c>
      <c r="CF62">
        <v>0</v>
      </c>
      <c r="CG62">
        <v>24.69</v>
      </c>
      <c r="CH62">
        <v>0</v>
      </c>
      <c r="CI62">
        <v>0</v>
      </c>
    </row>
    <row r="63" spans="1:87">
      <c r="G63" t="s">
        <v>105</v>
      </c>
      <c r="H63" s="73">
        <v>643.04</v>
      </c>
      <c r="I63" s="46">
        <v>267.84999999999997</v>
      </c>
      <c r="J63" s="46">
        <v>672.82999999999981</v>
      </c>
      <c r="K63" s="46">
        <v>134.44999999999999</v>
      </c>
      <c r="L63" s="46">
        <v>8.89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72.45</v>
      </c>
      <c r="X63">
        <v>32.93</v>
      </c>
      <c r="Y63">
        <v>0</v>
      </c>
      <c r="Z63">
        <v>48.3</v>
      </c>
      <c r="AA63">
        <v>0</v>
      </c>
      <c r="AB63">
        <v>0.52</v>
      </c>
      <c r="AC63">
        <v>66.84</v>
      </c>
      <c r="AD63">
        <v>24.15</v>
      </c>
      <c r="AE63">
        <v>48.67</v>
      </c>
      <c r="AF63">
        <v>0.68</v>
      </c>
      <c r="AG63">
        <v>0</v>
      </c>
      <c r="AH63">
        <v>1.93</v>
      </c>
      <c r="AI63">
        <v>0.88</v>
      </c>
      <c r="AJ63">
        <v>0</v>
      </c>
      <c r="AK63">
        <v>1.93</v>
      </c>
      <c r="AL63">
        <v>96.6</v>
      </c>
      <c r="AM63">
        <v>24.15</v>
      </c>
      <c r="AN63">
        <v>0</v>
      </c>
      <c r="AO63">
        <v>0.88</v>
      </c>
      <c r="AP63">
        <v>32.93</v>
      </c>
      <c r="AQ63">
        <v>0</v>
      </c>
      <c r="AR63">
        <v>1.59</v>
      </c>
      <c r="AS63">
        <v>0</v>
      </c>
      <c r="AT63">
        <v>64.8</v>
      </c>
      <c r="AU63">
        <v>0</v>
      </c>
      <c r="AV63">
        <v>24.15</v>
      </c>
      <c r="AW63">
        <v>193.2</v>
      </c>
      <c r="AX63">
        <v>24.15</v>
      </c>
      <c r="AY63">
        <v>0.35</v>
      </c>
      <c r="AZ63">
        <v>48.3</v>
      </c>
      <c r="BA63">
        <v>24.15</v>
      </c>
      <c r="BB63">
        <v>10.97</v>
      </c>
      <c r="BC63">
        <v>183.54</v>
      </c>
      <c r="BD63">
        <v>167.12</v>
      </c>
      <c r="BE63">
        <v>0</v>
      </c>
      <c r="BF63">
        <v>57.96</v>
      </c>
      <c r="BG63">
        <v>0.48</v>
      </c>
      <c r="BH63">
        <v>96.6</v>
      </c>
      <c r="BI63">
        <v>121.71</v>
      </c>
      <c r="BJ63">
        <v>0.97</v>
      </c>
      <c r="BK63">
        <v>9.66</v>
      </c>
      <c r="BL63">
        <v>48.3</v>
      </c>
      <c r="BM63">
        <v>0.98</v>
      </c>
      <c r="BN63">
        <v>13.52</v>
      </c>
      <c r="BO63">
        <v>0.61</v>
      </c>
      <c r="BP63">
        <v>13.52</v>
      </c>
      <c r="BQ63">
        <v>0</v>
      </c>
      <c r="BR63">
        <v>0</v>
      </c>
      <c r="BS63">
        <v>32.93</v>
      </c>
      <c r="BT63">
        <v>5.03</v>
      </c>
      <c r="BU63">
        <v>0</v>
      </c>
      <c r="BV63">
        <v>24.15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67.62</v>
      </c>
      <c r="CC63">
        <v>0</v>
      </c>
      <c r="CD63">
        <v>12.17</v>
      </c>
      <c r="CE63">
        <v>0</v>
      </c>
      <c r="CF63">
        <v>0</v>
      </c>
      <c r="CG63">
        <v>24.69</v>
      </c>
      <c r="CH63">
        <v>0</v>
      </c>
      <c r="CI63">
        <v>0</v>
      </c>
    </row>
    <row r="64" spans="1:87">
      <c r="G64" t="s">
        <v>106</v>
      </c>
      <c r="H64" s="73">
        <v>643.04</v>
      </c>
      <c r="I64" s="46">
        <v>267.84999999999997</v>
      </c>
      <c r="J64" s="46">
        <v>672.82999999999981</v>
      </c>
      <c r="K64" s="46">
        <v>134.44999999999999</v>
      </c>
      <c r="L64" s="46">
        <v>6.1199999999999992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72.45</v>
      </c>
      <c r="X64">
        <v>32.93</v>
      </c>
      <c r="Y64">
        <v>0</v>
      </c>
      <c r="Z64">
        <v>48.3</v>
      </c>
      <c r="AA64">
        <v>0</v>
      </c>
      <c r="AB64">
        <v>0.52</v>
      </c>
      <c r="AC64">
        <v>66.84</v>
      </c>
      <c r="AD64">
        <v>24.15</v>
      </c>
      <c r="AE64">
        <v>48.67</v>
      </c>
      <c r="AF64">
        <v>0.68</v>
      </c>
      <c r="AG64">
        <v>0</v>
      </c>
      <c r="AH64">
        <v>1.93</v>
      </c>
      <c r="AI64">
        <v>0.88</v>
      </c>
      <c r="AJ64">
        <v>0</v>
      </c>
      <c r="AK64">
        <v>1.93</v>
      </c>
      <c r="AL64">
        <v>96.6</v>
      </c>
      <c r="AM64">
        <v>24.15</v>
      </c>
      <c r="AN64">
        <v>0</v>
      </c>
      <c r="AO64">
        <v>0.88</v>
      </c>
      <c r="AP64">
        <v>32.93</v>
      </c>
      <c r="AQ64">
        <v>0</v>
      </c>
      <c r="AR64">
        <v>1.59</v>
      </c>
      <c r="AS64">
        <v>0</v>
      </c>
      <c r="AT64">
        <v>64.8</v>
      </c>
      <c r="AU64">
        <v>0</v>
      </c>
      <c r="AV64">
        <v>24.15</v>
      </c>
      <c r="AW64">
        <v>193.2</v>
      </c>
      <c r="AX64">
        <v>24.15</v>
      </c>
      <c r="AY64">
        <v>0.35</v>
      </c>
      <c r="AZ64">
        <v>48.3</v>
      </c>
      <c r="BA64">
        <v>24.15</v>
      </c>
      <c r="BB64">
        <v>10.97</v>
      </c>
      <c r="BC64">
        <v>183.54</v>
      </c>
      <c r="BD64">
        <v>167.12</v>
      </c>
      <c r="BE64">
        <v>0</v>
      </c>
      <c r="BF64">
        <v>57.96</v>
      </c>
      <c r="BG64">
        <v>0.48</v>
      </c>
      <c r="BH64">
        <v>96.6</v>
      </c>
      <c r="BI64">
        <v>121.71</v>
      </c>
      <c r="BJ64">
        <v>0.97</v>
      </c>
      <c r="BK64">
        <v>9.66</v>
      </c>
      <c r="BL64">
        <v>48.3</v>
      </c>
      <c r="BM64">
        <v>0.98</v>
      </c>
      <c r="BN64">
        <v>13.52</v>
      </c>
      <c r="BO64">
        <v>0.61</v>
      </c>
      <c r="BP64">
        <v>13.52</v>
      </c>
      <c r="BQ64">
        <v>0</v>
      </c>
      <c r="BR64">
        <v>0</v>
      </c>
      <c r="BS64">
        <v>32.93</v>
      </c>
      <c r="BT64">
        <v>2.2599999999999998</v>
      </c>
      <c r="BU64">
        <v>0</v>
      </c>
      <c r="BV64">
        <v>24.15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67.62</v>
      </c>
      <c r="CC64">
        <v>0</v>
      </c>
      <c r="CD64">
        <v>12.17</v>
      </c>
      <c r="CE64">
        <v>0</v>
      </c>
      <c r="CF64">
        <v>0</v>
      </c>
      <c r="CG64">
        <v>24.69</v>
      </c>
      <c r="CH64">
        <v>0</v>
      </c>
      <c r="CI64">
        <v>0</v>
      </c>
    </row>
    <row r="65" spans="7:87">
      <c r="G65" t="s">
        <v>107</v>
      </c>
      <c r="H65" s="73">
        <v>643.04</v>
      </c>
      <c r="I65" s="46">
        <v>267.84999999999997</v>
      </c>
      <c r="J65" s="46">
        <v>672.82999999999981</v>
      </c>
      <c r="K65" s="46">
        <v>134.44999999999999</v>
      </c>
      <c r="L65" s="46">
        <v>10.5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72.45</v>
      </c>
      <c r="X65">
        <v>32.93</v>
      </c>
      <c r="Y65">
        <v>0</v>
      </c>
      <c r="Z65">
        <v>48.3</v>
      </c>
      <c r="AA65">
        <v>0</v>
      </c>
      <c r="AB65">
        <v>0.52</v>
      </c>
      <c r="AC65">
        <v>66.84</v>
      </c>
      <c r="AD65">
        <v>24.15</v>
      </c>
      <c r="AE65">
        <v>48.67</v>
      </c>
      <c r="AF65">
        <v>0.68</v>
      </c>
      <c r="AG65">
        <v>0</v>
      </c>
      <c r="AH65">
        <v>1.93</v>
      </c>
      <c r="AI65">
        <v>0.88</v>
      </c>
      <c r="AJ65">
        <v>0</v>
      </c>
      <c r="AK65">
        <v>1.93</v>
      </c>
      <c r="AL65">
        <v>96.6</v>
      </c>
      <c r="AM65">
        <v>24.15</v>
      </c>
      <c r="AN65">
        <v>0</v>
      </c>
      <c r="AO65">
        <v>0.88</v>
      </c>
      <c r="AP65">
        <v>32.93</v>
      </c>
      <c r="AQ65">
        <v>0</v>
      </c>
      <c r="AR65">
        <v>1.59</v>
      </c>
      <c r="AS65">
        <v>0</v>
      </c>
      <c r="AT65">
        <v>64.8</v>
      </c>
      <c r="AU65">
        <v>0</v>
      </c>
      <c r="AV65">
        <v>24.15</v>
      </c>
      <c r="AW65">
        <v>193.2</v>
      </c>
      <c r="AX65">
        <v>24.15</v>
      </c>
      <c r="AY65">
        <v>0.35</v>
      </c>
      <c r="AZ65">
        <v>48.3</v>
      </c>
      <c r="BA65">
        <v>24.15</v>
      </c>
      <c r="BB65">
        <v>10.97</v>
      </c>
      <c r="BC65">
        <v>183.54</v>
      </c>
      <c r="BD65">
        <v>167.12</v>
      </c>
      <c r="BE65">
        <v>0</v>
      </c>
      <c r="BF65">
        <v>57.96</v>
      </c>
      <c r="BG65">
        <v>0.48</v>
      </c>
      <c r="BH65">
        <v>96.6</v>
      </c>
      <c r="BI65">
        <v>121.71</v>
      </c>
      <c r="BJ65">
        <v>0.97</v>
      </c>
      <c r="BK65">
        <v>9.66</v>
      </c>
      <c r="BL65">
        <v>48.3</v>
      </c>
      <c r="BM65">
        <v>0.98</v>
      </c>
      <c r="BN65">
        <v>13.52</v>
      </c>
      <c r="BO65">
        <v>0.61</v>
      </c>
      <c r="BP65">
        <v>13.52</v>
      </c>
      <c r="BQ65">
        <v>0</v>
      </c>
      <c r="BR65">
        <v>0</v>
      </c>
      <c r="BS65">
        <v>32.93</v>
      </c>
      <c r="BT65">
        <v>6.64</v>
      </c>
      <c r="BU65">
        <v>0</v>
      </c>
      <c r="BV65">
        <v>24.15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67.62</v>
      </c>
      <c r="CC65">
        <v>0</v>
      </c>
      <c r="CD65">
        <v>12.17</v>
      </c>
      <c r="CE65">
        <v>0</v>
      </c>
      <c r="CF65">
        <v>0</v>
      </c>
      <c r="CG65">
        <v>24.69</v>
      </c>
      <c r="CH65">
        <v>0</v>
      </c>
      <c r="CI65">
        <v>0</v>
      </c>
    </row>
    <row r="66" spans="7:87">
      <c r="G66" t="s">
        <v>108</v>
      </c>
      <c r="H66" s="73">
        <v>643.04</v>
      </c>
      <c r="I66" s="46">
        <v>267.84999999999997</v>
      </c>
      <c r="J66" s="46">
        <v>672.82999999999981</v>
      </c>
      <c r="K66" s="46">
        <v>134.44999999999999</v>
      </c>
      <c r="L66" s="46">
        <v>10.33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72.45</v>
      </c>
      <c r="X66">
        <v>32.93</v>
      </c>
      <c r="Y66">
        <v>0</v>
      </c>
      <c r="Z66">
        <v>48.3</v>
      </c>
      <c r="AA66">
        <v>0</v>
      </c>
      <c r="AB66">
        <v>0.52</v>
      </c>
      <c r="AC66">
        <v>66.84</v>
      </c>
      <c r="AD66">
        <v>24.15</v>
      </c>
      <c r="AE66">
        <v>48.67</v>
      </c>
      <c r="AF66">
        <v>0.68</v>
      </c>
      <c r="AG66">
        <v>0</v>
      </c>
      <c r="AH66">
        <v>1.93</v>
      </c>
      <c r="AI66">
        <v>0.88</v>
      </c>
      <c r="AJ66">
        <v>0</v>
      </c>
      <c r="AK66">
        <v>1.93</v>
      </c>
      <c r="AL66">
        <v>96.6</v>
      </c>
      <c r="AM66">
        <v>24.15</v>
      </c>
      <c r="AN66">
        <v>0</v>
      </c>
      <c r="AO66">
        <v>0.88</v>
      </c>
      <c r="AP66">
        <v>32.93</v>
      </c>
      <c r="AQ66">
        <v>0</v>
      </c>
      <c r="AR66">
        <v>1.59</v>
      </c>
      <c r="AS66">
        <v>0</v>
      </c>
      <c r="AT66">
        <v>64.8</v>
      </c>
      <c r="AU66">
        <v>0</v>
      </c>
      <c r="AV66">
        <v>24.15</v>
      </c>
      <c r="AW66">
        <v>193.2</v>
      </c>
      <c r="AX66">
        <v>24.15</v>
      </c>
      <c r="AY66">
        <v>0.35</v>
      </c>
      <c r="AZ66">
        <v>48.3</v>
      </c>
      <c r="BA66">
        <v>24.15</v>
      </c>
      <c r="BB66">
        <v>10.97</v>
      </c>
      <c r="BC66">
        <v>183.54</v>
      </c>
      <c r="BD66">
        <v>167.12</v>
      </c>
      <c r="BE66">
        <v>0</v>
      </c>
      <c r="BF66">
        <v>57.96</v>
      </c>
      <c r="BG66">
        <v>0.48</v>
      </c>
      <c r="BH66">
        <v>96.6</v>
      </c>
      <c r="BI66">
        <v>121.71</v>
      </c>
      <c r="BJ66">
        <v>0.97</v>
      </c>
      <c r="BK66">
        <v>9.66</v>
      </c>
      <c r="BL66">
        <v>48.3</v>
      </c>
      <c r="BM66">
        <v>0.98</v>
      </c>
      <c r="BN66">
        <v>13.52</v>
      </c>
      <c r="BO66">
        <v>0.61</v>
      </c>
      <c r="BP66">
        <v>13.52</v>
      </c>
      <c r="BQ66">
        <v>0</v>
      </c>
      <c r="BR66">
        <v>0</v>
      </c>
      <c r="BS66">
        <v>32.93</v>
      </c>
      <c r="BT66">
        <v>6.47</v>
      </c>
      <c r="BU66">
        <v>0</v>
      </c>
      <c r="BV66">
        <v>24.15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67.62</v>
      </c>
      <c r="CC66">
        <v>0</v>
      </c>
      <c r="CD66">
        <v>12.17</v>
      </c>
      <c r="CE66">
        <v>0</v>
      </c>
      <c r="CF66">
        <v>0</v>
      </c>
      <c r="CG66">
        <v>24.69</v>
      </c>
      <c r="CH66">
        <v>0</v>
      </c>
      <c r="CI66">
        <v>0</v>
      </c>
    </row>
    <row r="67" spans="7:87">
      <c r="G67" t="s">
        <v>109</v>
      </c>
      <c r="H67" s="73">
        <v>641.92999999999995</v>
      </c>
      <c r="I67" s="46">
        <v>267.84999999999997</v>
      </c>
      <c r="J67" s="46">
        <v>673.01999999999987</v>
      </c>
      <c r="K67" s="46">
        <v>134.44999999999999</v>
      </c>
      <c r="L67" s="46">
        <v>9.0500000000000007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72.45</v>
      </c>
      <c r="X67">
        <v>32.93</v>
      </c>
      <c r="Y67">
        <v>0</v>
      </c>
      <c r="Z67">
        <v>0</v>
      </c>
      <c r="AA67">
        <v>0</v>
      </c>
      <c r="AB67">
        <v>0.52</v>
      </c>
      <c r="AC67">
        <v>66.84</v>
      </c>
      <c r="AD67">
        <v>0</v>
      </c>
      <c r="AE67">
        <v>48.67</v>
      </c>
      <c r="AF67">
        <v>0.68</v>
      </c>
      <c r="AG67">
        <v>0</v>
      </c>
      <c r="AH67">
        <v>1.93</v>
      </c>
      <c r="AI67">
        <v>0.88</v>
      </c>
      <c r="AJ67">
        <v>0</v>
      </c>
      <c r="AK67">
        <v>1.93</v>
      </c>
      <c r="AL67">
        <v>96.6</v>
      </c>
      <c r="AM67">
        <v>24.15</v>
      </c>
      <c r="AN67">
        <v>0</v>
      </c>
      <c r="AO67">
        <v>0.88</v>
      </c>
      <c r="AP67">
        <v>32.93</v>
      </c>
      <c r="AQ67">
        <v>0</v>
      </c>
      <c r="AR67">
        <v>1.59</v>
      </c>
      <c r="AS67">
        <v>0</v>
      </c>
      <c r="AT67">
        <v>64.8</v>
      </c>
      <c r="AU67">
        <v>0</v>
      </c>
      <c r="AV67">
        <v>24.15</v>
      </c>
      <c r="AW67">
        <v>193.2</v>
      </c>
      <c r="AX67">
        <v>24.15</v>
      </c>
      <c r="AY67">
        <v>0.35</v>
      </c>
      <c r="AZ67">
        <v>0</v>
      </c>
      <c r="BA67">
        <v>24.15</v>
      </c>
      <c r="BB67">
        <v>10.97</v>
      </c>
      <c r="BC67">
        <v>183.54</v>
      </c>
      <c r="BD67">
        <v>167.12</v>
      </c>
      <c r="BE67">
        <v>0</v>
      </c>
      <c r="BF67">
        <v>57.96</v>
      </c>
      <c r="BG67">
        <v>0.48</v>
      </c>
      <c r="BH67">
        <v>96.6</v>
      </c>
      <c r="BI67">
        <v>121.71</v>
      </c>
      <c r="BJ67">
        <v>0.82</v>
      </c>
      <c r="BK67">
        <v>9.66</v>
      </c>
      <c r="BL67">
        <v>48.3</v>
      </c>
      <c r="BM67">
        <v>0.98</v>
      </c>
      <c r="BN67">
        <v>13.52</v>
      </c>
      <c r="BO67">
        <v>0.61</v>
      </c>
      <c r="BP67">
        <v>12.56</v>
      </c>
      <c r="BQ67">
        <v>0</v>
      </c>
      <c r="BR67">
        <v>0</v>
      </c>
      <c r="BS67">
        <v>32.93</v>
      </c>
      <c r="BT67">
        <v>5.19</v>
      </c>
      <c r="BU67">
        <v>0</v>
      </c>
      <c r="BV67">
        <v>24.15</v>
      </c>
      <c r="BW67">
        <v>48.3</v>
      </c>
      <c r="BX67">
        <v>0</v>
      </c>
      <c r="BY67">
        <v>0</v>
      </c>
      <c r="BZ67">
        <v>24.15</v>
      </c>
      <c r="CA67">
        <v>0</v>
      </c>
      <c r="CB67">
        <v>67.62</v>
      </c>
      <c r="CC67">
        <v>48.3</v>
      </c>
      <c r="CD67">
        <v>12.36</v>
      </c>
      <c r="CE67">
        <v>0</v>
      </c>
      <c r="CF67">
        <v>0</v>
      </c>
      <c r="CG67">
        <v>24.69</v>
      </c>
      <c r="CH67">
        <v>0</v>
      </c>
      <c r="CI67">
        <v>0</v>
      </c>
    </row>
    <row r="68" spans="7:87">
      <c r="G68" t="s">
        <v>110</v>
      </c>
      <c r="H68" s="73">
        <v>641.92999999999995</v>
      </c>
      <c r="I68" s="46">
        <v>267.84999999999997</v>
      </c>
      <c r="J68" s="46">
        <v>673.01999999999987</v>
      </c>
      <c r="K68" s="46">
        <v>134.44999999999999</v>
      </c>
      <c r="L68" s="46">
        <v>8.4599999999999991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72.45</v>
      </c>
      <c r="X68">
        <v>32.93</v>
      </c>
      <c r="Y68">
        <v>0</v>
      </c>
      <c r="Z68">
        <v>0</v>
      </c>
      <c r="AA68">
        <v>0</v>
      </c>
      <c r="AB68">
        <v>0.52</v>
      </c>
      <c r="AC68">
        <v>66.84</v>
      </c>
      <c r="AD68">
        <v>0</v>
      </c>
      <c r="AE68">
        <v>48.67</v>
      </c>
      <c r="AF68">
        <v>0.68</v>
      </c>
      <c r="AG68">
        <v>0</v>
      </c>
      <c r="AH68">
        <v>1.93</v>
      </c>
      <c r="AI68">
        <v>0.88</v>
      </c>
      <c r="AJ68">
        <v>0</v>
      </c>
      <c r="AK68">
        <v>1.93</v>
      </c>
      <c r="AL68">
        <v>96.6</v>
      </c>
      <c r="AM68">
        <v>24.15</v>
      </c>
      <c r="AN68">
        <v>0</v>
      </c>
      <c r="AO68">
        <v>0.88</v>
      </c>
      <c r="AP68">
        <v>32.93</v>
      </c>
      <c r="AQ68">
        <v>0</v>
      </c>
      <c r="AR68">
        <v>1.59</v>
      </c>
      <c r="AS68">
        <v>0</v>
      </c>
      <c r="AT68">
        <v>64.8</v>
      </c>
      <c r="AU68">
        <v>0</v>
      </c>
      <c r="AV68">
        <v>24.15</v>
      </c>
      <c r="AW68">
        <v>193.2</v>
      </c>
      <c r="AX68">
        <v>24.15</v>
      </c>
      <c r="AY68">
        <v>0.35</v>
      </c>
      <c r="AZ68">
        <v>0</v>
      </c>
      <c r="BA68">
        <v>24.15</v>
      </c>
      <c r="BB68">
        <v>10.97</v>
      </c>
      <c r="BC68">
        <v>183.54</v>
      </c>
      <c r="BD68">
        <v>167.12</v>
      </c>
      <c r="BE68">
        <v>0</v>
      </c>
      <c r="BF68">
        <v>57.96</v>
      </c>
      <c r="BG68">
        <v>0.48</v>
      </c>
      <c r="BH68">
        <v>96.6</v>
      </c>
      <c r="BI68">
        <v>121.71</v>
      </c>
      <c r="BJ68">
        <v>0.82</v>
      </c>
      <c r="BK68">
        <v>9.66</v>
      </c>
      <c r="BL68">
        <v>48.3</v>
      </c>
      <c r="BM68">
        <v>0.98</v>
      </c>
      <c r="BN68">
        <v>13.52</v>
      </c>
      <c r="BO68">
        <v>0.61</v>
      </c>
      <c r="BP68">
        <v>12.56</v>
      </c>
      <c r="BQ68">
        <v>0</v>
      </c>
      <c r="BR68">
        <v>0</v>
      </c>
      <c r="BS68">
        <v>32.93</v>
      </c>
      <c r="BT68">
        <v>4.5999999999999996</v>
      </c>
      <c r="BU68">
        <v>0</v>
      </c>
      <c r="BV68">
        <v>24.15</v>
      </c>
      <c r="BW68">
        <v>48.3</v>
      </c>
      <c r="BX68">
        <v>0</v>
      </c>
      <c r="BY68">
        <v>0</v>
      </c>
      <c r="BZ68">
        <v>24.15</v>
      </c>
      <c r="CA68">
        <v>0</v>
      </c>
      <c r="CB68">
        <v>67.62</v>
      </c>
      <c r="CC68">
        <v>48.3</v>
      </c>
      <c r="CD68">
        <v>12.36</v>
      </c>
      <c r="CE68">
        <v>0</v>
      </c>
      <c r="CF68">
        <v>0</v>
      </c>
      <c r="CG68">
        <v>24.69</v>
      </c>
      <c r="CH68">
        <v>0</v>
      </c>
      <c r="CI68">
        <v>0</v>
      </c>
    </row>
    <row r="69" spans="7:87">
      <c r="G69" t="s">
        <v>111</v>
      </c>
      <c r="H69" s="73">
        <v>641.92999999999995</v>
      </c>
      <c r="I69" s="46">
        <v>267.84999999999997</v>
      </c>
      <c r="J69" s="46">
        <v>673.01999999999987</v>
      </c>
      <c r="K69" s="46">
        <v>134.44999999999999</v>
      </c>
      <c r="L69" s="46">
        <v>7.9700000000000006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72.45</v>
      </c>
      <c r="X69">
        <v>32.93</v>
      </c>
      <c r="Y69">
        <v>0</v>
      </c>
      <c r="Z69">
        <v>0</v>
      </c>
      <c r="AA69">
        <v>0</v>
      </c>
      <c r="AB69">
        <v>0.52</v>
      </c>
      <c r="AC69">
        <v>66.84</v>
      </c>
      <c r="AD69">
        <v>0</v>
      </c>
      <c r="AE69">
        <v>48.67</v>
      </c>
      <c r="AF69">
        <v>0.68</v>
      </c>
      <c r="AG69">
        <v>0</v>
      </c>
      <c r="AH69">
        <v>1.93</v>
      </c>
      <c r="AI69">
        <v>0.88</v>
      </c>
      <c r="AJ69">
        <v>0</v>
      </c>
      <c r="AK69">
        <v>1.93</v>
      </c>
      <c r="AL69">
        <v>96.6</v>
      </c>
      <c r="AM69">
        <v>24.15</v>
      </c>
      <c r="AN69">
        <v>0</v>
      </c>
      <c r="AO69">
        <v>0.88</v>
      </c>
      <c r="AP69">
        <v>32.93</v>
      </c>
      <c r="AQ69">
        <v>0</v>
      </c>
      <c r="AR69">
        <v>1.59</v>
      </c>
      <c r="AS69">
        <v>0</v>
      </c>
      <c r="AT69">
        <v>64.8</v>
      </c>
      <c r="AU69">
        <v>0</v>
      </c>
      <c r="AV69">
        <v>24.15</v>
      </c>
      <c r="AW69">
        <v>193.2</v>
      </c>
      <c r="AX69">
        <v>24.15</v>
      </c>
      <c r="AY69">
        <v>0.35</v>
      </c>
      <c r="AZ69">
        <v>0</v>
      </c>
      <c r="BA69">
        <v>24.15</v>
      </c>
      <c r="BB69">
        <v>10.97</v>
      </c>
      <c r="BC69">
        <v>183.54</v>
      </c>
      <c r="BD69">
        <v>167.12</v>
      </c>
      <c r="BE69">
        <v>0</v>
      </c>
      <c r="BF69">
        <v>57.96</v>
      </c>
      <c r="BG69">
        <v>0.48</v>
      </c>
      <c r="BH69">
        <v>96.6</v>
      </c>
      <c r="BI69">
        <v>121.71</v>
      </c>
      <c r="BJ69">
        <v>0.82</v>
      </c>
      <c r="BK69">
        <v>9.66</v>
      </c>
      <c r="BL69">
        <v>48.3</v>
      </c>
      <c r="BM69">
        <v>0.98</v>
      </c>
      <c r="BN69">
        <v>13.52</v>
      </c>
      <c r="BO69">
        <v>0.61</v>
      </c>
      <c r="BP69">
        <v>12.56</v>
      </c>
      <c r="BQ69">
        <v>0</v>
      </c>
      <c r="BR69">
        <v>0</v>
      </c>
      <c r="BS69">
        <v>32.93</v>
      </c>
      <c r="BT69">
        <v>4.1100000000000003</v>
      </c>
      <c r="BU69">
        <v>0</v>
      </c>
      <c r="BV69">
        <v>24.15</v>
      </c>
      <c r="BW69">
        <v>48.3</v>
      </c>
      <c r="BX69">
        <v>0</v>
      </c>
      <c r="BY69">
        <v>0</v>
      </c>
      <c r="BZ69">
        <v>24.15</v>
      </c>
      <c r="CA69">
        <v>0</v>
      </c>
      <c r="CB69">
        <v>67.62</v>
      </c>
      <c r="CC69">
        <v>48.3</v>
      </c>
      <c r="CD69">
        <v>12.36</v>
      </c>
      <c r="CE69">
        <v>0</v>
      </c>
      <c r="CF69">
        <v>0</v>
      </c>
      <c r="CG69">
        <v>24.69</v>
      </c>
      <c r="CH69">
        <v>0</v>
      </c>
      <c r="CI69">
        <v>0</v>
      </c>
    </row>
    <row r="70" spans="7:87">
      <c r="G70" t="s">
        <v>112</v>
      </c>
      <c r="H70" s="73">
        <v>641.92999999999995</v>
      </c>
      <c r="I70" s="46">
        <v>267.84999999999997</v>
      </c>
      <c r="J70" s="46">
        <v>673.01999999999987</v>
      </c>
      <c r="K70" s="46">
        <v>134.44999999999999</v>
      </c>
      <c r="L70" s="46">
        <v>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72.45</v>
      </c>
      <c r="X70">
        <v>32.93</v>
      </c>
      <c r="Y70">
        <v>0</v>
      </c>
      <c r="Z70">
        <v>0</v>
      </c>
      <c r="AA70">
        <v>0</v>
      </c>
      <c r="AB70">
        <v>0.52</v>
      </c>
      <c r="AC70">
        <v>66.84</v>
      </c>
      <c r="AD70">
        <v>0</v>
      </c>
      <c r="AE70">
        <v>48.67</v>
      </c>
      <c r="AF70">
        <v>0.68</v>
      </c>
      <c r="AG70">
        <v>0</v>
      </c>
      <c r="AH70">
        <v>1.93</v>
      </c>
      <c r="AI70">
        <v>0.88</v>
      </c>
      <c r="AJ70">
        <v>0</v>
      </c>
      <c r="AK70">
        <v>1.93</v>
      </c>
      <c r="AL70">
        <v>96.6</v>
      </c>
      <c r="AM70">
        <v>24.15</v>
      </c>
      <c r="AN70">
        <v>0</v>
      </c>
      <c r="AO70">
        <v>0.88</v>
      </c>
      <c r="AP70">
        <v>32.93</v>
      </c>
      <c r="AQ70">
        <v>0</v>
      </c>
      <c r="AR70">
        <v>1.59</v>
      </c>
      <c r="AS70">
        <v>0</v>
      </c>
      <c r="AT70">
        <v>64.8</v>
      </c>
      <c r="AU70">
        <v>0</v>
      </c>
      <c r="AV70">
        <v>24.15</v>
      </c>
      <c r="AW70">
        <v>193.2</v>
      </c>
      <c r="AX70">
        <v>24.15</v>
      </c>
      <c r="AY70">
        <v>0.35</v>
      </c>
      <c r="AZ70">
        <v>0</v>
      </c>
      <c r="BA70">
        <v>24.15</v>
      </c>
      <c r="BB70">
        <v>10.97</v>
      </c>
      <c r="BC70">
        <v>183.54</v>
      </c>
      <c r="BD70">
        <v>167.12</v>
      </c>
      <c r="BE70">
        <v>0</v>
      </c>
      <c r="BF70">
        <v>57.96</v>
      </c>
      <c r="BG70">
        <v>0.48</v>
      </c>
      <c r="BH70">
        <v>96.6</v>
      </c>
      <c r="BI70">
        <v>121.71</v>
      </c>
      <c r="BJ70">
        <v>0.82</v>
      </c>
      <c r="BK70">
        <v>9.66</v>
      </c>
      <c r="BL70">
        <v>48.3</v>
      </c>
      <c r="BM70">
        <v>0.98</v>
      </c>
      <c r="BN70">
        <v>13.52</v>
      </c>
      <c r="BO70">
        <v>0.61</v>
      </c>
      <c r="BP70">
        <v>12.56</v>
      </c>
      <c r="BQ70">
        <v>0</v>
      </c>
      <c r="BR70">
        <v>0</v>
      </c>
      <c r="BS70">
        <v>32.93</v>
      </c>
      <c r="BT70">
        <v>3.14</v>
      </c>
      <c r="BU70">
        <v>0</v>
      </c>
      <c r="BV70">
        <v>24.15</v>
      </c>
      <c r="BW70">
        <v>48.3</v>
      </c>
      <c r="BX70">
        <v>0</v>
      </c>
      <c r="BY70">
        <v>0</v>
      </c>
      <c r="BZ70">
        <v>24.15</v>
      </c>
      <c r="CA70">
        <v>0</v>
      </c>
      <c r="CB70">
        <v>67.62</v>
      </c>
      <c r="CC70">
        <v>48.3</v>
      </c>
      <c r="CD70">
        <v>12.36</v>
      </c>
      <c r="CE70">
        <v>0</v>
      </c>
      <c r="CF70">
        <v>0</v>
      </c>
      <c r="CG70">
        <v>24.69</v>
      </c>
      <c r="CH70">
        <v>0</v>
      </c>
      <c r="CI70">
        <v>0</v>
      </c>
    </row>
    <row r="71" spans="7:87">
      <c r="G71" t="s">
        <v>113</v>
      </c>
      <c r="H71" s="73">
        <v>641.87999999999988</v>
      </c>
      <c r="I71" s="46">
        <v>267.84999999999997</v>
      </c>
      <c r="J71" s="46">
        <v>673.57999999999981</v>
      </c>
      <c r="K71" s="46">
        <v>134.44999999999999</v>
      </c>
      <c r="L71" s="46">
        <v>5.73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72.45</v>
      </c>
      <c r="X71">
        <v>32.93</v>
      </c>
      <c r="Y71">
        <v>0</v>
      </c>
      <c r="Z71">
        <v>0</v>
      </c>
      <c r="AA71">
        <v>0</v>
      </c>
      <c r="AB71">
        <v>0.52</v>
      </c>
      <c r="AC71">
        <v>66.84</v>
      </c>
      <c r="AD71">
        <v>0</v>
      </c>
      <c r="AE71">
        <v>48.67</v>
      </c>
      <c r="AF71">
        <v>0.68</v>
      </c>
      <c r="AG71">
        <v>0</v>
      </c>
      <c r="AH71">
        <v>1.93</v>
      </c>
      <c r="AI71">
        <v>0.88</v>
      </c>
      <c r="AJ71">
        <v>0</v>
      </c>
      <c r="AK71">
        <v>1.93</v>
      </c>
      <c r="AL71">
        <v>96.6</v>
      </c>
      <c r="AM71">
        <v>0</v>
      </c>
      <c r="AN71">
        <v>0</v>
      </c>
      <c r="AO71">
        <v>0.88</v>
      </c>
      <c r="AP71">
        <v>32.93</v>
      </c>
      <c r="AQ71">
        <v>0</v>
      </c>
      <c r="AR71">
        <v>1.59</v>
      </c>
      <c r="AS71">
        <v>0</v>
      </c>
      <c r="AT71">
        <v>64.8</v>
      </c>
      <c r="AU71">
        <v>0</v>
      </c>
      <c r="AV71">
        <v>0</v>
      </c>
      <c r="AW71">
        <v>193.2</v>
      </c>
      <c r="AX71">
        <v>24.15</v>
      </c>
      <c r="AY71">
        <v>0.35</v>
      </c>
      <c r="AZ71">
        <v>0</v>
      </c>
      <c r="BA71">
        <v>24.15</v>
      </c>
      <c r="BB71">
        <v>10.97</v>
      </c>
      <c r="BC71">
        <v>183.54</v>
      </c>
      <c r="BD71">
        <v>167.12</v>
      </c>
      <c r="BE71">
        <v>0</v>
      </c>
      <c r="BF71">
        <v>57.96</v>
      </c>
      <c r="BG71">
        <v>0.48</v>
      </c>
      <c r="BH71">
        <v>96.6</v>
      </c>
      <c r="BI71">
        <v>121.71</v>
      </c>
      <c r="BJ71">
        <v>0.77</v>
      </c>
      <c r="BK71">
        <v>9.66</v>
      </c>
      <c r="BL71">
        <v>48.3</v>
      </c>
      <c r="BM71">
        <v>0.98</v>
      </c>
      <c r="BN71">
        <v>13.52</v>
      </c>
      <c r="BO71">
        <v>0.61</v>
      </c>
      <c r="BP71">
        <v>12.56</v>
      </c>
      <c r="BQ71">
        <v>0</v>
      </c>
      <c r="BR71">
        <v>0</v>
      </c>
      <c r="BS71">
        <v>32.93</v>
      </c>
      <c r="BT71">
        <v>1.87</v>
      </c>
      <c r="BU71">
        <v>24.15</v>
      </c>
      <c r="BV71">
        <v>24.15</v>
      </c>
      <c r="BW71">
        <v>48.3</v>
      </c>
      <c r="BX71">
        <v>24.15</v>
      </c>
      <c r="BY71">
        <v>0</v>
      </c>
      <c r="BZ71">
        <v>24.15</v>
      </c>
      <c r="CA71">
        <v>0</v>
      </c>
      <c r="CB71">
        <v>67.62</v>
      </c>
      <c r="CC71">
        <v>48.3</v>
      </c>
      <c r="CD71">
        <v>12.92</v>
      </c>
      <c r="CE71">
        <v>0</v>
      </c>
      <c r="CF71">
        <v>0</v>
      </c>
      <c r="CG71">
        <v>24.69</v>
      </c>
      <c r="CH71">
        <v>0</v>
      </c>
      <c r="CI71">
        <v>0</v>
      </c>
    </row>
    <row r="72" spans="7:87">
      <c r="G72" t="s">
        <v>114</v>
      </c>
      <c r="H72" s="73">
        <v>641.87999999999988</v>
      </c>
      <c r="I72" s="46">
        <v>267.84999999999997</v>
      </c>
      <c r="J72" s="46">
        <v>673.57999999999981</v>
      </c>
      <c r="K72" s="46">
        <v>134.44999999999999</v>
      </c>
      <c r="L72" s="46">
        <v>4.72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72.45</v>
      </c>
      <c r="X72">
        <v>32.93</v>
      </c>
      <c r="Y72">
        <v>0</v>
      </c>
      <c r="Z72">
        <v>0</v>
      </c>
      <c r="AA72">
        <v>0</v>
      </c>
      <c r="AB72">
        <v>0.52</v>
      </c>
      <c r="AC72">
        <v>66.84</v>
      </c>
      <c r="AD72">
        <v>0</v>
      </c>
      <c r="AE72">
        <v>48.67</v>
      </c>
      <c r="AF72">
        <v>0.68</v>
      </c>
      <c r="AG72">
        <v>0</v>
      </c>
      <c r="AH72">
        <v>1.93</v>
      </c>
      <c r="AI72">
        <v>0.88</v>
      </c>
      <c r="AJ72">
        <v>0</v>
      </c>
      <c r="AK72">
        <v>1.93</v>
      </c>
      <c r="AL72">
        <v>96.6</v>
      </c>
      <c r="AM72">
        <v>0</v>
      </c>
      <c r="AN72">
        <v>0</v>
      </c>
      <c r="AO72">
        <v>0.88</v>
      </c>
      <c r="AP72">
        <v>32.93</v>
      </c>
      <c r="AQ72">
        <v>0</v>
      </c>
      <c r="AR72">
        <v>1.59</v>
      </c>
      <c r="AS72">
        <v>0</v>
      </c>
      <c r="AT72">
        <v>64.8</v>
      </c>
      <c r="AU72">
        <v>0</v>
      </c>
      <c r="AV72">
        <v>0</v>
      </c>
      <c r="AW72">
        <v>193.2</v>
      </c>
      <c r="AX72">
        <v>24.15</v>
      </c>
      <c r="AY72">
        <v>0.35</v>
      </c>
      <c r="AZ72">
        <v>0</v>
      </c>
      <c r="BA72">
        <v>24.15</v>
      </c>
      <c r="BB72">
        <v>10.97</v>
      </c>
      <c r="BC72">
        <v>183.54</v>
      </c>
      <c r="BD72">
        <v>167.12</v>
      </c>
      <c r="BE72">
        <v>0</v>
      </c>
      <c r="BF72">
        <v>57.96</v>
      </c>
      <c r="BG72">
        <v>0.48</v>
      </c>
      <c r="BH72">
        <v>96.6</v>
      </c>
      <c r="BI72">
        <v>121.71</v>
      </c>
      <c r="BJ72">
        <v>0.77</v>
      </c>
      <c r="BK72">
        <v>9.66</v>
      </c>
      <c r="BL72">
        <v>48.3</v>
      </c>
      <c r="BM72">
        <v>0.98</v>
      </c>
      <c r="BN72">
        <v>13.52</v>
      </c>
      <c r="BO72">
        <v>0.61</v>
      </c>
      <c r="BP72">
        <v>12.56</v>
      </c>
      <c r="BQ72">
        <v>0</v>
      </c>
      <c r="BR72">
        <v>0</v>
      </c>
      <c r="BS72">
        <v>32.93</v>
      </c>
      <c r="BT72">
        <v>0.86</v>
      </c>
      <c r="BU72">
        <v>24.15</v>
      </c>
      <c r="BV72">
        <v>24.15</v>
      </c>
      <c r="BW72">
        <v>48.3</v>
      </c>
      <c r="BX72">
        <v>24.15</v>
      </c>
      <c r="BY72">
        <v>0</v>
      </c>
      <c r="BZ72">
        <v>24.15</v>
      </c>
      <c r="CA72">
        <v>0</v>
      </c>
      <c r="CB72">
        <v>67.62</v>
      </c>
      <c r="CC72">
        <v>48.3</v>
      </c>
      <c r="CD72">
        <v>12.92</v>
      </c>
      <c r="CE72">
        <v>0</v>
      </c>
      <c r="CF72">
        <v>0</v>
      </c>
      <c r="CG72">
        <v>24.69</v>
      </c>
      <c r="CH72">
        <v>0</v>
      </c>
      <c r="CI72">
        <v>0</v>
      </c>
    </row>
    <row r="73" spans="7:87">
      <c r="G73" t="s">
        <v>115</v>
      </c>
      <c r="H73" s="73">
        <v>641.87999999999988</v>
      </c>
      <c r="I73" s="46">
        <v>267.84999999999997</v>
      </c>
      <c r="J73" s="46">
        <v>673.57999999999981</v>
      </c>
      <c r="K73" s="46">
        <v>134.44999999999999</v>
      </c>
      <c r="L73" s="46">
        <v>4.01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72.45</v>
      </c>
      <c r="X73">
        <v>32.93</v>
      </c>
      <c r="Y73">
        <v>0</v>
      </c>
      <c r="Z73">
        <v>0</v>
      </c>
      <c r="AA73">
        <v>0</v>
      </c>
      <c r="AB73">
        <v>0.52</v>
      </c>
      <c r="AC73">
        <v>66.84</v>
      </c>
      <c r="AD73">
        <v>0</v>
      </c>
      <c r="AE73">
        <v>48.67</v>
      </c>
      <c r="AF73">
        <v>0.68</v>
      </c>
      <c r="AG73">
        <v>0</v>
      </c>
      <c r="AH73">
        <v>1.93</v>
      </c>
      <c r="AI73">
        <v>0.88</v>
      </c>
      <c r="AJ73">
        <v>0</v>
      </c>
      <c r="AK73">
        <v>1.93</v>
      </c>
      <c r="AL73">
        <v>96.6</v>
      </c>
      <c r="AM73">
        <v>0</v>
      </c>
      <c r="AN73">
        <v>0</v>
      </c>
      <c r="AO73">
        <v>0.88</v>
      </c>
      <c r="AP73">
        <v>32.93</v>
      </c>
      <c r="AQ73">
        <v>0</v>
      </c>
      <c r="AR73">
        <v>1.59</v>
      </c>
      <c r="AS73">
        <v>0</v>
      </c>
      <c r="AT73">
        <v>64.8</v>
      </c>
      <c r="AU73">
        <v>0</v>
      </c>
      <c r="AV73">
        <v>0</v>
      </c>
      <c r="AW73">
        <v>193.2</v>
      </c>
      <c r="AX73">
        <v>24.15</v>
      </c>
      <c r="AY73">
        <v>0.35</v>
      </c>
      <c r="AZ73">
        <v>0</v>
      </c>
      <c r="BA73">
        <v>24.15</v>
      </c>
      <c r="BB73">
        <v>10.97</v>
      </c>
      <c r="BC73">
        <v>183.54</v>
      </c>
      <c r="BD73">
        <v>167.12</v>
      </c>
      <c r="BE73">
        <v>0</v>
      </c>
      <c r="BF73">
        <v>57.96</v>
      </c>
      <c r="BG73">
        <v>0.48</v>
      </c>
      <c r="BH73">
        <v>96.6</v>
      </c>
      <c r="BI73">
        <v>121.71</v>
      </c>
      <c r="BJ73">
        <v>0.77</v>
      </c>
      <c r="BK73">
        <v>9.66</v>
      </c>
      <c r="BL73">
        <v>48.3</v>
      </c>
      <c r="BM73">
        <v>0.98</v>
      </c>
      <c r="BN73">
        <v>13.52</v>
      </c>
      <c r="BO73">
        <v>0.61</v>
      </c>
      <c r="BP73">
        <v>12.56</v>
      </c>
      <c r="BQ73">
        <v>0</v>
      </c>
      <c r="BR73">
        <v>0</v>
      </c>
      <c r="BS73">
        <v>32.93</v>
      </c>
      <c r="BT73">
        <v>0.15</v>
      </c>
      <c r="BU73">
        <v>24.15</v>
      </c>
      <c r="BV73">
        <v>24.15</v>
      </c>
      <c r="BW73">
        <v>48.3</v>
      </c>
      <c r="BX73">
        <v>24.15</v>
      </c>
      <c r="BY73">
        <v>0</v>
      </c>
      <c r="BZ73">
        <v>24.15</v>
      </c>
      <c r="CA73">
        <v>0</v>
      </c>
      <c r="CB73">
        <v>67.62</v>
      </c>
      <c r="CC73">
        <v>48.3</v>
      </c>
      <c r="CD73">
        <v>12.92</v>
      </c>
      <c r="CE73">
        <v>0</v>
      </c>
      <c r="CF73">
        <v>0</v>
      </c>
      <c r="CG73">
        <v>24.69</v>
      </c>
      <c r="CH73">
        <v>0</v>
      </c>
      <c r="CI73">
        <v>0</v>
      </c>
    </row>
    <row r="74" spans="7:87">
      <c r="G74" t="s">
        <v>116</v>
      </c>
      <c r="H74" s="73">
        <v>641.87999999999988</v>
      </c>
      <c r="I74" s="46">
        <v>267.84999999999997</v>
      </c>
      <c r="J74" s="46">
        <v>673.57999999999981</v>
      </c>
      <c r="K74" s="46">
        <v>134.44999999999999</v>
      </c>
      <c r="L74" s="46">
        <v>4.2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72.45</v>
      </c>
      <c r="X74">
        <v>32.93</v>
      </c>
      <c r="Y74">
        <v>0</v>
      </c>
      <c r="Z74">
        <v>0</v>
      </c>
      <c r="AA74">
        <v>0</v>
      </c>
      <c r="AB74">
        <v>0.52</v>
      </c>
      <c r="AC74">
        <v>66.84</v>
      </c>
      <c r="AD74">
        <v>0</v>
      </c>
      <c r="AE74">
        <v>48.67</v>
      </c>
      <c r="AF74">
        <v>0.68</v>
      </c>
      <c r="AG74">
        <v>0</v>
      </c>
      <c r="AH74">
        <v>1.93</v>
      </c>
      <c r="AI74">
        <v>0.88</v>
      </c>
      <c r="AJ74">
        <v>0</v>
      </c>
      <c r="AK74">
        <v>1.93</v>
      </c>
      <c r="AL74">
        <v>96.6</v>
      </c>
      <c r="AM74">
        <v>0</v>
      </c>
      <c r="AN74">
        <v>0</v>
      </c>
      <c r="AO74">
        <v>0.88</v>
      </c>
      <c r="AP74">
        <v>32.93</v>
      </c>
      <c r="AQ74">
        <v>0</v>
      </c>
      <c r="AR74">
        <v>1.59</v>
      </c>
      <c r="AS74">
        <v>0</v>
      </c>
      <c r="AT74">
        <v>64.8</v>
      </c>
      <c r="AU74">
        <v>0</v>
      </c>
      <c r="AV74">
        <v>0</v>
      </c>
      <c r="AW74">
        <v>193.2</v>
      </c>
      <c r="AX74">
        <v>24.15</v>
      </c>
      <c r="AY74">
        <v>0.35</v>
      </c>
      <c r="AZ74">
        <v>0</v>
      </c>
      <c r="BA74">
        <v>24.15</v>
      </c>
      <c r="BB74">
        <v>10.97</v>
      </c>
      <c r="BC74">
        <v>183.54</v>
      </c>
      <c r="BD74">
        <v>167.12</v>
      </c>
      <c r="BE74">
        <v>0</v>
      </c>
      <c r="BF74">
        <v>57.96</v>
      </c>
      <c r="BG74">
        <v>0.48</v>
      </c>
      <c r="BH74">
        <v>96.6</v>
      </c>
      <c r="BI74">
        <v>121.71</v>
      </c>
      <c r="BJ74">
        <v>0.77</v>
      </c>
      <c r="BK74">
        <v>9.66</v>
      </c>
      <c r="BL74">
        <v>48.3</v>
      </c>
      <c r="BM74">
        <v>0.98</v>
      </c>
      <c r="BN74">
        <v>13.52</v>
      </c>
      <c r="BO74">
        <v>0.61</v>
      </c>
      <c r="BP74">
        <v>12.56</v>
      </c>
      <c r="BQ74">
        <v>0</v>
      </c>
      <c r="BR74">
        <v>0</v>
      </c>
      <c r="BS74">
        <v>32.93</v>
      </c>
      <c r="BT74">
        <v>0.34</v>
      </c>
      <c r="BU74">
        <v>24.15</v>
      </c>
      <c r="BV74">
        <v>24.15</v>
      </c>
      <c r="BW74">
        <v>48.3</v>
      </c>
      <c r="BX74">
        <v>24.15</v>
      </c>
      <c r="BY74">
        <v>0</v>
      </c>
      <c r="BZ74">
        <v>24.15</v>
      </c>
      <c r="CA74">
        <v>0</v>
      </c>
      <c r="CB74">
        <v>67.62</v>
      </c>
      <c r="CC74">
        <v>48.3</v>
      </c>
      <c r="CD74">
        <v>12.92</v>
      </c>
      <c r="CE74">
        <v>0</v>
      </c>
      <c r="CF74">
        <v>0</v>
      </c>
      <c r="CG74">
        <v>24.69</v>
      </c>
      <c r="CH74">
        <v>0</v>
      </c>
      <c r="CI74">
        <v>0</v>
      </c>
    </row>
    <row r="75" spans="7:87">
      <c r="G75" t="s">
        <v>117</v>
      </c>
      <c r="H75" s="73">
        <v>641.87999999999988</v>
      </c>
      <c r="I75" s="46">
        <v>267.84999999999997</v>
      </c>
      <c r="J75" s="46">
        <v>673.84999999999991</v>
      </c>
      <c r="K75" s="46">
        <v>134.44999999999999</v>
      </c>
      <c r="L75" s="46">
        <v>4.3899999999999997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72.45</v>
      </c>
      <c r="X75">
        <v>32.93</v>
      </c>
      <c r="Y75">
        <v>0</v>
      </c>
      <c r="Z75">
        <v>0</v>
      </c>
      <c r="AA75">
        <v>0</v>
      </c>
      <c r="AB75">
        <v>0.52</v>
      </c>
      <c r="AC75">
        <v>66.84</v>
      </c>
      <c r="AD75">
        <v>0</v>
      </c>
      <c r="AE75">
        <v>48.67</v>
      </c>
      <c r="AF75">
        <v>0.68</v>
      </c>
      <c r="AG75">
        <v>0</v>
      </c>
      <c r="AH75">
        <v>1.93</v>
      </c>
      <c r="AI75">
        <v>0.88</v>
      </c>
      <c r="AJ75">
        <v>0</v>
      </c>
      <c r="AK75">
        <v>1.93</v>
      </c>
      <c r="AL75">
        <v>96.6</v>
      </c>
      <c r="AM75">
        <v>0</v>
      </c>
      <c r="AN75">
        <v>0</v>
      </c>
      <c r="AO75">
        <v>0.88</v>
      </c>
      <c r="AP75">
        <v>32.93</v>
      </c>
      <c r="AQ75">
        <v>0</v>
      </c>
      <c r="AR75">
        <v>1.59</v>
      </c>
      <c r="AS75">
        <v>0</v>
      </c>
      <c r="AT75">
        <v>64.8</v>
      </c>
      <c r="AU75">
        <v>0</v>
      </c>
      <c r="AV75">
        <v>0</v>
      </c>
      <c r="AW75">
        <v>193.2</v>
      </c>
      <c r="AX75">
        <v>24.15</v>
      </c>
      <c r="AY75">
        <v>0.35</v>
      </c>
      <c r="AZ75">
        <v>0</v>
      </c>
      <c r="BA75">
        <v>24.15</v>
      </c>
      <c r="BB75">
        <v>10.97</v>
      </c>
      <c r="BC75">
        <v>183.54</v>
      </c>
      <c r="BD75">
        <v>167.12</v>
      </c>
      <c r="BE75">
        <v>0</v>
      </c>
      <c r="BF75">
        <v>57.96</v>
      </c>
      <c r="BG75">
        <v>0.48</v>
      </c>
      <c r="BH75">
        <v>96.6</v>
      </c>
      <c r="BI75">
        <v>121.71</v>
      </c>
      <c r="BJ75">
        <v>0.77</v>
      </c>
      <c r="BK75">
        <v>9.66</v>
      </c>
      <c r="BL75">
        <v>48.3</v>
      </c>
      <c r="BM75">
        <v>0.98</v>
      </c>
      <c r="BN75">
        <v>13.52</v>
      </c>
      <c r="BO75">
        <v>0.61</v>
      </c>
      <c r="BP75">
        <v>12.56</v>
      </c>
      <c r="BQ75">
        <v>0</v>
      </c>
      <c r="BR75">
        <v>0</v>
      </c>
      <c r="BS75">
        <v>32.93</v>
      </c>
      <c r="BT75">
        <v>0.53</v>
      </c>
      <c r="BU75">
        <v>24.15</v>
      </c>
      <c r="BV75">
        <v>24.15</v>
      </c>
      <c r="BW75">
        <v>48.3</v>
      </c>
      <c r="BX75">
        <v>24.15</v>
      </c>
      <c r="BY75">
        <v>0</v>
      </c>
      <c r="BZ75">
        <v>24.15</v>
      </c>
      <c r="CA75">
        <v>0</v>
      </c>
      <c r="CB75">
        <v>67.62</v>
      </c>
      <c r="CC75">
        <v>48.3</v>
      </c>
      <c r="CD75">
        <v>13.19</v>
      </c>
      <c r="CE75">
        <v>0</v>
      </c>
      <c r="CF75">
        <v>0</v>
      </c>
      <c r="CG75">
        <v>24.69</v>
      </c>
      <c r="CH75">
        <v>0</v>
      </c>
      <c r="CI75">
        <v>0</v>
      </c>
    </row>
    <row r="76" spans="7:87">
      <c r="G76" t="s">
        <v>118</v>
      </c>
      <c r="H76" s="73">
        <v>641.87999999999988</v>
      </c>
      <c r="I76" s="46">
        <v>267.84999999999997</v>
      </c>
      <c r="J76" s="46">
        <v>673.84999999999991</v>
      </c>
      <c r="K76" s="46">
        <v>134.44999999999999</v>
      </c>
      <c r="L76" s="46">
        <v>4.4399999999999995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72.45</v>
      </c>
      <c r="X76">
        <v>32.93</v>
      </c>
      <c r="Y76">
        <v>0</v>
      </c>
      <c r="Z76">
        <v>0</v>
      </c>
      <c r="AA76">
        <v>0</v>
      </c>
      <c r="AB76">
        <v>0.52</v>
      </c>
      <c r="AC76">
        <v>66.84</v>
      </c>
      <c r="AD76">
        <v>0</v>
      </c>
      <c r="AE76">
        <v>48.67</v>
      </c>
      <c r="AF76">
        <v>0.68</v>
      </c>
      <c r="AG76">
        <v>0</v>
      </c>
      <c r="AH76">
        <v>1.93</v>
      </c>
      <c r="AI76">
        <v>0.88</v>
      </c>
      <c r="AJ76">
        <v>0</v>
      </c>
      <c r="AK76">
        <v>1.93</v>
      </c>
      <c r="AL76">
        <v>96.6</v>
      </c>
      <c r="AM76">
        <v>0</v>
      </c>
      <c r="AN76">
        <v>0</v>
      </c>
      <c r="AO76">
        <v>0.88</v>
      </c>
      <c r="AP76">
        <v>32.93</v>
      </c>
      <c r="AQ76">
        <v>0</v>
      </c>
      <c r="AR76">
        <v>1.59</v>
      </c>
      <c r="AS76">
        <v>0</v>
      </c>
      <c r="AT76">
        <v>64.8</v>
      </c>
      <c r="AU76">
        <v>0</v>
      </c>
      <c r="AV76">
        <v>0</v>
      </c>
      <c r="AW76">
        <v>193.2</v>
      </c>
      <c r="AX76">
        <v>24.15</v>
      </c>
      <c r="AY76">
        <v>0.35</v>
      </c>
      <c r="AZ76">
        <v>0</v>
      </c>
      <c r="BA76">
        <v>24.15</v>
      </c>
      <c r="BB76">
        <v>10.97</v>
      </c>
      <c r="BC76">
        <v>183.54</v>
      </c>
      <c r="BD76">
        <v>167.12</v>
      </c>
      <c r="BE76">
        <v>0</v>
      </c>
      <c r="BF76">
        <v>57.96</v>
      </c>
      <c r="BG76">
        <v>0.48</v>
      </c>
      <c r="BH76">
        <v>96.6</v>
      </c>
      <c r="BI76">
        <v>121.71</v>
      </c>
      <c r="BJ76">
        <v>0.77</v>
      </c>
      <c r="BK76">
        <v>9.66</v>
      </c>
      <c r="BL76">
        <v>48.3</v>
      </c>
      <c r="BM76">
        <v>0.98</v>
      </c>
      <c r="BN76">
        <v>13.52</v>
      </c>
      <c r="BO76">
        <v>0.61</v>
      </c>
      <c r="BP76">
        <v>12.56</v>
      </c>
      <c r="BQ76">
        <v>0</v>
      </c>
      <c r="BR76">
        <v>0</v>
      </c>
      <c r="BS76">
        <v>32.93</v>
      </c>
      <c r="BT76">
        <v>0.57999999999999996</v>
      </c>
      <c r="BU76">
        <v>24.15</v>
      </c>
      <c r="BV76">
        <v>24.15</v>
      </c>
      <c r="BW76">
        <v>48.3</v>
      </c>
      <c r="BX76">
        <v>24.15</v>
      </c>
      <c r="BY76">
        <v>0</v>
      </c>
      <c r="BZ76">
        <v>24.15</v>
      </c>
      <c r="CA76">
        <v>0</v>
      </c>
      <c r="CB76">
        <v>67.62</v>
      </c>
      <c r="CC76">
        <v>48.3</v>
      </c>
      <c r="CD76">
        <v>13.19</v>
      </c>
      <c r="CE76">
        <v>0</v>
      </c>
      <c r="CF76">
        <v>0</v>
      </c>
      <c r="CG76">
        <v>24.69</v>
      </c>
      <c r="CH76">
        <v>0</v>
      </c>
      <c r="CI76">
        <v>0</v>
      </c>
    </row>
    <row r="77" spans="7:87">
      <c r="G77" t="s">
        <v>119</v>
      </c>
      <c r="H77" s="73">
        <v>641.87999999999988</v>
      </c>
      <c r="I77" s="46">
        <v>194.44</v>
      </c>
      <c r="J77" s="46">
        <v>673.84999999999991</v>
      </c>
      <c r="K77" s="46">
        <v>123.81</v>
      </c>
      <c r="L77" s="46">
        <v>4.37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72.45</v>
      </c>
      <c r="X77">
        <v>27.61</v>
      </c>
      <c r="Y77">
        <v>0</v>
      </c>
      <c r="Z77">
        <v>0</v>
      </c>
      <c r="AA77">
        <v>0</v>
      </c>
      <c r="AB77">
        <v>0.52</v>
      </c>
      <c r="AC77">
        <v>66.84</v>
      </c>
      <c r="AD77">
        <v>0</v>
      </c>
      <c r="AE77">
        <v>48.67</v>
      </c>
      <c r="AF77">
        <v>0.68</v>
      </c>
      <c r="AG77">
        <v>0</v>
      </c>
      <c r="AH77">
        <v>1.93</v>
      </c>
      <c r="AI77">
        <v>0.88</v>
      </c>
      <c r="AJ77">
        <v>0</v>
      </c>
      <c r="AK77">
        <v>1.93</v>
      </c>
      <c r="AL77">
        <v>96.6</v>
      </c>
      <c r="AM77">
        <v>0</v>
      </c>
      <c r="AN77">
        <v>0</v>
      </c>
      <c r="AO77">
        <v>0.88</v>
      </c>
      <c r="AP77">
        <v>27.61</v>
      </c>
      <c r="AQ77">
        <v>0</v>
      </c>
      <c r="AR77">
        <v>1.59</v>
      </c>
      <c r="AS77">
        <v>0</v>
      </c>
      <c r="AT77">
        <v>64.8</v>
      </c>
      <c r="AU77">
        <v>0</v>
      </c>
      <c r="AV77">
        <v>0</v>
      </c>
      <c r="AW77">
        <v>193.2</v>
      </c>
      <c r="AX77">
        <v>24.15</v>
      </c>
      <c r="AY77">
        <v>0.35</v>
      </c>
      <c r="AZ77">
        <v>0</v>
      </c>
      <c r="BA77">
        <v>24.15</v>
      </c>
      <c r="BB77">
        <v>10.97</v>
      </c>
      <c r="BC77">
        <v>183.54</v>
      </c>
      <c r="BD77">
        <v>167.12</v>
      </c>
      <c r="BE77">
        <v>0</v>
      </c>
      <c r="BF77">
        <v>57.96</v>
      </c>
      <c r="BG77">
        <v>0.48</v>
      </c>
      <c r="BH77">
        <v>96.6</v>
      </c>
      <c r="BI77">
        <v>48.3</v>
      </c>
      <c r="BJ77">
        <v>0.77</v>
      </c>
      <c r="BK77">
        <v>9.66</v>
      </c>
      <c r="BL77">
        <v>48.3</v>
      </c>
      <c r="BM77">
        <v>0.98</v>
      </c>
      <c r="BN77">
        <v>13.52</v>
      </c>
      <c r="BO77">
        <v>0.61</v>
      </c>
      <c r="BP77">
        <v>12.56</v>
      </c>
      <c r="BQ77">
        <v>0</v>
      </c>
      <c r="BR77">
        <v>0</v>
      </c>
      <c r="BS77">
        <v>32.93</v>
      </c>
      <c r="BT77">
        <v>0.51</v>
      </c>
      <c r="BU77">
        <v>24.15</v>
      </c>
      <c r="BV77">
        <v>24.15</v>
      </c>
      <c r="BW77">
        <v>48.3</v>
      </c>
      <c r="BX77">
        <v>24.15</v>
      </c>
      <c r="BY77">
        <v>0</v>
      </c>
      <c r="BZ77">
        <v>24.15</v>
      </c>
      <c r="CA77">
        <v>0</v>
      </c>
      <c r="CB77">
        <v>67.62</v>
      </c>
      <c r="CC77">
        <v>48.3</v>
      </c>
      <c r="CD77">
        <v>13.19</v>
      </c>
      <c r="CE77">
        <v>0</v>
      </c>
      <c r="CF77">
        <v>0</v>
      </c>
      <c r="CG77">
        <v>24.69</v>
      </c>
      <c r="CH77">
        <v>0</v>
      </c>
      <c r="CI77">
        <v>0</v>
      </c>
    </row>
    <row r="78" spans="7:87">
      <c r="G78" t="s">
        <v>120</v>
      </c>
      <c r="H78" s="73">
        <v>641.87999999999988</v>
      </c>
      <c r="I78" s="46">
        <v>194.44</v>
      </c>
      <c r="J78" s="46">
        <v>673.84999999999991</v>
      </c>
      <c r="K78" s="46">
        <v>123.81</v>
      </c>
      <c r="L78" s="46">
        <v>4.28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72.45</v>
      </c>
      <c r="X78">
        <v>27.61</v>
      </c>
      <c r="Y78">
        <v>0</v>
      </c>
      <c r="Z78">
        <v>0</v>
      </c>
      <c r="AA78">
        <v>0</v>
      </c>
      <c r="AB78">
        <v>0.52</v>
      </c>
      <c r="AC78">
        <v>66.84</v>
      </c>
      <c r="AD78">
        <v>0</v>
      </c>
      <c r="AE78">
        <v>48.67</v>
      </c>
      <c r="AF78">
        <v>0.68</v>
      </c>
      <c r="AG78">
        <v>0</v>
      </c>
      <c r="AH78">
        <v>1.93</v>
      </c>
      <c r="AI78">
        <v>0.88</v>
      </c>
      <c r="AJ78">
        <v>0</v>
      </c>
      <c r="AK78">
        <v>1.93</v>
      </c>
      <c r="AL78">
        <v>96.6</v>
      </c>
      <c r="AM78">
        <v>0</v>
      </c>
      <c r="AN78">
        <v>0</v>
      </c>
      <c r="AO78">
        <v>0.88</v>
      </c>
      <c r="AP78">
        <v>27.61</v>
      </c>
      <c r="AQ78">
        <v>0</v>
      </c>
      <c r="AR78">
        <v>1.59</v>
      </c>
      <c r="AS78">
        <v>0</v>
      </c>
      <c r="AT78">
        <v>64.8</v>
      </c>
      <c r="AU78">
        <v>0</v>
      </c>
      <c r="AV78">
        <v>0</v>
      </c>
      <c r="AW78">
        <v>193.2</v>
      </c>
      <c r="AX78">
        <v>24.15</v>
      </c>
      <c r="AY78">
        <v>0.35</v>
      </c>
      <c r="AZ78">
        <v>0</v>
      </c>
      <c r="BA78">
        <v>24.15</v>
      </c>
      <c r="BB78">
        <v>10.97</v>
      </c>
      <c r="BC78">
        <v>183.54</v>
      </c>
      <c r="BD78">
        <v>167.12</v>
      </c>
      <c r="BE78">
        <v>0</v>
      </c>
      <c r="BF78">
        <v>57.96</v>
      </c>
      <c r="BG78">
        <v>0.48</v>
      </c>
      <c r="BH78">
        <v>96.6</v>
      </c>
      <c r="BI78">
        <v>48.3</v>
      </c>
      <c r="BJ78">
        <v>0.77</v>
      </c>
      <c r="BK78">
        <v>9.66</v>
      </c>
      <c r="BL78">
        <v>48.3</v>
      </c>
      <c r="BM78">
        <v>0.98</v>
      </c>
      <c r="BN78">
        <v>13.52</v>
      </c>
      <c r="BO78">
        <v>0.61</v>
      </c>
      <c r="BP78">
        <v>12.56</v>
      </c>
      <c r="BQ78">
        <v>0</v>
      </c>
      <c r="BR78">
        <v>0</v>
      </c>
      <c r="BS78">
        <v>32.93</v>
      </c>
      <c r="BT78">
        <v>0.42</v>
      </c>
      <c r="BU78">
        <v>24.15</v>
      </c>
      <c r="BV78">
        <v>24.15</v>
      </c>
      <c r="BW78">
        <v>48.3</v>
      </c>
      <c r="BX78">
        <v>24.15</v>
      </c>
      <c r="BY78">
        <v>0</v>
      </c>
      <c r="BZ78">
        <v>24.15</v>
      </c>
      <c r="CA78">
        <v>0</v>
      </c>
      <c r="CB78">
        <v>67.62</v>
      </c>
      <c r="CC78">
        <v>48.3</v>
      </c>
      <c r="CD78">
        <v>13.19</v>
      </c>
      <c r="CE78">
        <v>0</v>
      </c>
      <c r="CF78">
        <v>0</v>
      </c>
      <c r="CG78">
        <v>24.69</v>
      </c>
      <c r="CH78">
        <v>0</v>
      </c>
      <c r="CI78">
        <v>0</v>
      </c>
    </row>
    <row r="79" spans="7:87">
      <c r="G79" t="s">
        <v>121</v>
      </c>
      <c r="H79" s="73">
        <v>835.0799999999997</v>
      </c>
      <c r="I79" s="46">
        <v>194.44</v>
      </c>
      <c r="J79" s="46">
        <v>673.85</v>
      </c>
      <c r="K79" s="46">
        <v>115.66999999999999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72.45</v>
      </c>
      <c r="X79">
        <v>23.54</v>
      </c>
      <c r="Y79">
        <v>0</v>
      </c>
      <c r="Z79">
        <v>0</v>
      </c>
      <c r="AA79">
        <v>48.3</v>
      </c>
      <c r="AB79">
        <v>0.52</v>
      </c>
      <c r="AC79">
        <v>66.84</v>
      </c>
      <c r="AD79">
        <v>0</v>
      </c>
      <c r="AE79">
        <v>48.67</v>
      </c>
      <c r="AF79">
        <v>0.68</v>
      </c>
      <c r="AG79">
        <v>0</v>
      </c>
      <c r="AH79">
        <v>1.93</v>
      </c>
      <c r="AI79">
        <v>0.88</v>
      </c>
      <c r="AJ79">
        <v>0</v>
      </c>
      <c r="AK79">
        <v>1.93</v>
      </c>
      <c r="AL79">
        <v>96.6</v>
      </c>
      <c r="AM79">
        <v>0</v>
      </c>
      <c r="AN79">
        <v>0</v>
      </c>
      <c r="AO79">
        <v>0.88</v>
      </c>
      <c r="AP79">
        <v>23.54</v>
      </c>
      <c r="AQ79">
        <v>96.6</v>
      </c>
      <c r="AR79">
        <v>1.59</v>
      </c>
      <c r="AS79">
        <v>0</v>
      </c>
      <c r="AT79">
        <v>64.8</v>
      </c>
      <c r="AU79">
        <v>0</v>
      </c>
      <c r="AV79">
        <v>0</v>
      </c>
      <c r="AW79">
        <v>193.2</v>
      </c>
      <c r="AX79">
        <v>24.15</v>
      </c>
      <c r="AY79">
        <v>0.35</v>
      </c>
      <c r="AZ79">
        <v>0</v>
      </c>
      <c r="BA79">
        <v>24.15</v>
      </c>
      <c r="BB79">
        <v>10.97</v>
      </c>
      <c r="BC79">
        <v>241.5</v>
      </c>
      <c r="BD79">
        <v>167.12</v>
      </c>
      <c r="BE79">
        <v>0</v>
      </c>
      <c r="BF79">
        <v>0</v>
      </c>
      <c r="BG79">
        <v>0.48</v>
      </c>
      <c r="BH79">
        <v>96.6</v>
      </c>
      <c r="BI79">
        <v>48.3</v>
      </c>
      <c r="BJ79">
        <v>0.77</v>
      </c>
      <c r="BK79">
        <v>9.66</v>
      </c>
      <c r="BL79">
        <v>48.3</v>
      </c>
      <c r="BM79">
        <v>0.98</v>
      </c>
      <c r="BN79">
        <v>13.52</v>
      </c>
      <c r="BO79">
        <v>0.61</v>
      </c>
      <c r="BP79">
        <v>12.56</v>
      </c>
      <c r="BQ79">
        <v>48.3</v>
      </c>
      <c r="BR79">
        <v>0</v>
      </c>
      <c r="BS79">
        <v>32.93</v>
      </c>
      <c r="BT79">
        <v>0</v>
      </c>
      <c r="BU79">
        <v>24.15</v>
      </c>
      <c r="BV79">
        <v>24.15</v>
      </c>
      <c r="BW79">
        <v>48.3</v>
      </c>
      <c r="BX79">
        <v>24.15</v>
      </c>
      <c r="BY79">
        <v>0</v>
      </c>
      <c r="BZ79">
        <v>24.15</v>
      </c>
      <c r="CA79">
        <v>0</v>
      </c>
      <c r="CB79">
        <v>67.62</v>
      </c>
      <c r="CC79">
        <v>48.3</v>
      </c>
      <c r="CD79">
        <v>13.19</v>
      </c>
      <c r="CE79">
        <v>0</v>
      </c>
      <c r="CF79">
        <v>0</v>
      </c>
      <c r="CG79">
        <v>24.69</v>
      </c>
      <c r="CH79">
        <v>0</v>
      </c>
      <c r="CI79">
        <v>0</v>
      </c>
    </row>
    <row r="80" spans="7:87">
      <c r="G80" t="s">
        <v>122</v>
      </c>
      <c r="H80" s="73">
        <v>835.0799999999997</v>
      </c>
      <c r="I80" s="46">
        <v>194.44</v>
      </c>
      <c r="J80" s="46">
        <v>673.85</v>
      </c>
      <c r="K80" s="46">
        <v>115.66999999999999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72.45</v>
      </c>
      <c r="X80">
        <v>23.54</v>
      </c>
      <c r="Y80">
        <v>0</v>
      </c>
      <c r="Z80">
        <v>0</v>
      </c>
      <c r="AA80">
        <v>48.3</v>
      </c>
      <c r="AB80">
        <v>0.52</v>
      </c>
      <c r="AC80">
        <v>66.84</v>
      </c>
      <c r="AD80">
        <v>0</v>
      </c>
      <c r="AE80">
        <v>48.67</v>
      </c>
      <c r="AF80">
        <v>0.68</v>
      </c>
      <c r="AG80">
        <v>0</v>
      </c>
      <c r="AH80">
        <v>1.93</v>
      </c>
      <c r="AI80">
        <v>0.88</v>
      </c>
      <c r="AJ80">
        <v>0</v>
      </c>
      <c r="AK80">
        <v>1.93</v>
      </c>
      <c r="AL80">
        <v>96.6</v>
      </c>
      <c r="AM80">
        <v>0</v>
      </c>
      <c r="AN80">
        <v>0</v>
      </c>
      <c r="AO80">
        <v>0.88</v>
      </c>
      <c r="AP80">
        <v>23.54</v>
      </c>
      <c r="AQ80">
        <v>96.6</v>
      </c>
      <c r="AR80">
        <v>1.59</v>
      </c>
      <c r="AS80">
        <v>0</v>
      </c>
      <c r="AT80">
        <v>64.8</v>
      </c>
      <c r="AU80">
        <v>0</v>
      </c>
      <c r="AV80">
        <v>0</v>
      </c>
      <c r="AW80">
        <v>193.2</v>
      </c>
      <c r="AX80">
        <v>24.15</v>
      </c>
      <c r="AY80">
        <v>0.35</v>
      </c>
      <c r="AZ80">
        <v>0</v>
      </c>
      <c r="BA80">
        <v>24.15</v>
      </c>
      <c r="BB80">
        <v>10.97</v>
      </c>
      <c r="BC80">
        <v>241.5</v>
      </c>
      <c r="BD80">
        <v>167.12</v>
      </c>
      <c r="BE80">
        <v>0</v>
      </c>
      <c r="BF80">
        <v>0</v>
      </c>
      <c r="BG80">
        <v>0.48</v>
      </c>
      <c r="BH80">
        <v>96.6</v>
      </c>
      <c r="BI80">
        <v>48.3</v>
      </c>
      <c r="BJ80">
        <v>0.77</v>
      </c>
      <c r="BK80">
        <v>9.66</v>
      </c>
      <c r="BL80">
        <v>48.3</v>
      </c>
      <c r="BM80">
        <v>0.98</v>
      </c>
      <c r="BN80">
        <v>13.52</v>
      </c>
      <c r="BO80">
        <v>0.61</v>
      </c>
      <c r="BP80">
        <v>12.56</v>
      </c>
      <c r="BQ80">
        <v>48.3</v>
      </c>
      <c r="BR80">
        <v>0</v>
      </c>
      <c r="BS80">
        <v>32.93</v>
      </c>
      <c r="BT80">
        <v>0</v>
      </c>
      <c r="BU80">
        <v>24.15</v>
      </c>
      <c r="BV80">
        <v>24.15</v>
      </c>
      <c r="BW80">
        <v>48.3</v>
      </c>
      <c r="BX80">
        <v>24.15</v>
      </c>
      <c r="BY80">
        <v>0</v>
      </c>
      <c r="BZ80">
        <v>24.15</v>
      </c>
      <c r="CA80">
        <v>0</v>
      </c>
      <c r="CB80">
        <v>67.62</v>
      </c>
      <c r="CC80">
        <v>48.3</v>
      </c>
      <c r="CD80">
        <v>13.19</v>
      </c>
      <c r="CE80">
        <v>0</v>
      </c>
      <c r="CF80">
        <v>0</v>
      </c>
      <c r="CG80">
        <v>24.69</v>
      </c>
      <c r="CH80">
        <v>0</v>
      </c>
      <c r="CI80">
        <v>0</v>
      </c>
    </row>
    <row r="81" spans="7:87">
      <c r="G81" t="s">
        <v>123</v>
      </c>
      <c r="H81" s="73">
        <v>835.0799999999997</v>
      </c>
      <c r="I81" s="46">
        <v>194.44</v>
      </c>
      <c r="J81" s="46">
        <v>673.85</v>
      </c>
      <c r="K81" s="46">
        <v>115.66999999999999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72.45</v>
      </c>
      <c r="X81">
        <v>23.54</v>
      </c>
      <c r="Y81">
        <v>0</v>
      </c>
      <c r="Z81">
        <v>0</v>
      </c>
      <c r="AA81">
        <v>48.3</v>
      </c>
      <c r="AB81">
        <v>0.52</v>
      </c>
      <c r="AC81">
        <v>66.84</v>
      </c>
      <c r="AD81">
        <v>0</v>
      </c>
      <c r="AE81">
        <v>48.67</v>
      </c>
      <c r="AF81">
        <v>0.68</v>
      </c>
      <c r="AG81">
        <v>0</v>
      </c>
      <c r="AH81">
        <v>1.93</v>
      </c>
      <c r="AI81">
        <v>0.88</v>
      </c>
      <c r="AJ81">
        <v>0</v>
      </c>
      <c r="AK81">
        <v>1.93</v>
      </c>
      <c r="AL81">
        <v>96.6</v>
      </c>
      <c r="AM81">
        <v>0</v>
      </c>
      <c r="AN81">
        <v>0</v>
      </c>
      <c r="AO81">
        <v>0.88</v>
      </c>
      <c r="AP81">
        <v>23.54</v>
      </c>
      <c r="AQ81">
        <v>96.6</v>
      </c>
      <c r="AR81">
        <v>1.59</v>
      </c>
      <c r="AS81">
        <v>0</v>
      </c>
      <c r="AT81">
        <v>64.8</v>
      </c>
      <c r="AU81">
        <v>0</v>
      </c>
      <c r="AV81">
        <v>0</v>
      </c>
      <c r="AW81">
        <v>193.2</v>
      </c>
      <c r="AX81">
        <v>24.15</v>
      </c>
      <c r="AY81">
        <v>0.35</v>
      </c>
      <c r="AZ81">
        <v>0</v>
      </c>
      <c r="BA81">
        <v>24.15</v>
      </c>
      <c r="BB81">
        <v>10.97</v>
      </c>
      <c r="BC81">
        <v>241.5</v>
      </c>
      <c r="BD81">
        <v>167.12</v>
      </c>
      <c r="BE81">
        <v>0</v>
      </c>
      <c r="BF81">
        <v>0</v>
      </c>
      <c r="BG81">
        <v>0.48</v>
      </c>
      <c r="BH81">
        <v>96.6</v>
      </c>
      <c r="BI81">
        <v>48.3</v>
      </c>
      <c r="BJ81">
        <v>0.77</v>
      </c>
      <c r="BK81">
        <v>9.66</v>
      </c>
      <c r="BL81">
        <v>48.3</v>
      </c>
      <c r="BM81">
        <v>0.98</v>
      </c>
      <c r="BN81">
        <v>13.52</v>
      </c>
      <c r="BO81">
        <v>0.61</v>
      </c>
      <c r="BP81">
        <v>12.56</v>
      </c>
      <c r="BQ81">
        <v>48.3</v>
      </c>
      <c r="BR81">
        <v>0</v>
      </c>
      <c r="BS81">
        <v>32.93</v>
      </c>
      <c r="BT81">
        <v>0</v>
      </c>
      <c r="BU81">
        <v>24.15</v>
      </c>
      <c r="BV81">
        <v>24.15</v>
      </c>
      <c r="BW81">
        <v>48.3</v>
      </c>
      <c r="BX81">
        <v>24.15</v>
      </c>
      <c r="BY81">
        <v>0</v>
      </c>
      <c r="BZ81">
        <v>24.15</v>
      </c>
      <c r="CA81">
        <v>0</v>
      </c>
      <c r="CB81">
        <v>67.62</v>
      </c>
      <c r="CC81">
        <v>48.3</v>
      </c>
      <c r="CD81">
        <v>13.19</v>
      </c>
      <c r="CE81">
        <v>0</v>
      </c>
      <c r="CF81">
        <v>0</v>
      </c>
      <c r="CG81">
        <v>24.69</v>
      </c>
      <c r="CH81">
        <v>0</v>
      </c>
      <c r="CI81">
        <v>0</v>
      </c>
    </row>
    <row r="82" spans="7:87">
      <c r="G82" t="s">
        <v>124</v>
      </c>
      <c r="H82" s="73">
        <v>835.0799999999997</v>
      </c>
      <c r="I82" s="46">
        <v>194.44</v>
      </c>
      <c r="J82" s="46">
        <v>673.85</v>
      </c>
      <c r="K82" s="46">
        <v>115.66999999999999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72.45</v>
      </c>
      <c r="X82">
        <v>23.54</v>
      </c>
      <c r="Y82">
        <v>0</v>
      </c>
      <c r="Z82">
        <v>0</v>
      </c>
      <c r="AA82">
        <v>48.3</v>
      </c>
      <c r="AB82">
        <v>0.52</v>
      </c>
      <c r="AC82">
        <v>66.84</v>
      </c>
      <c r="AD82">
        <v>0</v>
      </c>
      <c r="AE82">
        <v>48.67</v>
      </c>
      <c r="AF82">
        <v>0.68</v>
      </c>
      <c r="AG82">
        <v>0</v>
      </c>
      <c r="AH82">
        <v>1.93</v>
      </c>
      <c r="AI82">
        <v>0.88</v>
      </c>
      <c r="AJ82">
        <v>0</v>
      </c>
      <c r="AK82">
        <v>1.93</v>
      </c>
      <c r="AL82">
        <v>96.6</v>
      </c>
      <c r="AM82">
        <v>0</v>
      </c>
      <c r="AN82">
        <v>0</v>
      </c>
      <c r="AO82">
        <v>0.88</v>
      </c>
      <c r="AP82">
        <v>23.54</v>
      </c>
      <c r="AQ82">
        <v>96.6</v>
      </c>
      <c r="AR82">
        <v>1.59</v>
      </c>
      <c r="AS82">
        <v>0</v>
      </c>
      <c r="AT82">
        <v>64.8</v>
      </c>
      <c r="AU82">
        <v>0</v>
      </c>
      <c r="AV82">
        <v>0</v>
      </c>
      <c r="AW82">
        <v>193.2</v>
      </c>
      <c r="AX82">
        <v>24.15</v>
      </c>
      <c r="AY82">
        <v>0.35</v>
      </c>
      <c r="AZ82">
        <v>0</v>
      </c>
      <c r="BA82">
        <v>24.15</v>
      </c>
      <c r="BB82">
        <v>10.97</v>
      </c>
      <c r="BC82">
        <v>241.5</v>
      </c>
      <c r="BD82">
        <v>167.12</v>
      </c>
      <c r="BE82">
        <v>0</v>
      </c>
      <c r="BF82">
        <v>0</v>
      </c>
      <c r="BG82">
        <v>0.48</v>
      </c>
      <c r="BH82">
        <v>96.6</v>
      </c>
      <c r="BI82">
        <v>48.3</v>
      </c>
      <c r="BJ82">
        <v>0.77</v>
      </c>
      <c r="BK82">
        <v>9.66</v>
      </c>
      <c r="BL82">
        <v>48.3</v>
      </c>
      <c r="BM82">
        <v>0.98</v>
      </c>
      <c r="BN82">
        <v>13.52</v>
      </c>
      <c r="BO82">
        <v>0.61</v>
      </c>
      <c r="BP82">
        <v>12.56</v>
      </c>
      <c r="BQ82">
        <v>48.3</v>
      </c>
      <c r="BR82">
        <v>0</v>
      </c>
      <c r="BS82">
        <v>32.93</v>
      </c>
      <c r="BT82">
        <v>0</v>
      </c>
      <c r="BU82">
        <v>24.15</v>
      </c>
      <c r="BV82">
        <v>24.15</v>
      </c>
      <c r="BW82">
        <v>48.3</v>
      </c>
      <c r="BX82">
        <v>24.15</v>
      </c>
      <c r="BY82">
        <v>0</v>
      </c>
      <c r="BZ82">
        <v>24.15</v>
      </c>
      <c r="CA82">
        <v>0</v>
      </c>
      <c r="CB82">
        <v>67.62</v>
      </c>
      <c r="CC82">
        <v>48.3</v>
      </c>
      <c r="CD82">
        <v>13.19</v>
      </c>
      <c r="CE82">
        <v>0</v>
      </c>
      <c r="CF82">
        <v>0</v>
      </c>
      <c r="CG82">
        <v>24.69</v>
      </c>
      <c r="CH82">
        <v>0</v>
      </c>
      <c r="CI82">
        <v>0</v>
      </c>
    </row>
    <row r="83" spans="7:87">
      <c r="G83" t="s">
        <v>125</v>
      </c>
      <c r="H83" s="73">
        <v>1027.3099999999997</v>
      </c>
      <c r="I83" s="46">
        <v>194.44</v>
      </c>
      <c r="J83" s="46">
        <v>674.31</v>
      </c>
      <c r="K83" s="46">
        <v>115.66999999999999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72.45</v>
      </c>
      <c r="X83">
        <v>23.54</v>
      </c>
      <c r="Y83">
        <v>0</v>
      </c>
      <c r="Z83">
        <v>0</v>
      </c>
      <c r="AA83">
        <v>96.6</v>
      </c>
      <c r="AB83">
        <v>0.52</v>
      </c>
      <c r="AC83">
        <v>66.84</v>
      </c>
      <c r="AD83">
        <v>0</v>
      </c>
      <c r="AE83">
        <v>48.67</v>
      </c>
      <c r="AF83">
        <v>0.68</v>
      </c>
      <c r="AG83">
        <v>28.98</v>
      </c>
      <c r="AH83">
        <v>1.93</v>
      </c>
      <c r="AI83">
        <v>0.88</v>
      </c>
      <c r="AJ83">
        <v>0</v>
      </c>
      <c r="AK83">
        <v>1.93</v>
      </c>
      <c r="AL83">
        <v>96.6</v>
      </c>
      <c r="AM83">
        <v>0</v>
      </c>
      <c r="AN83">
        <v>0</v>
      </c>
      <c r="AO83">
        <v>0.88</v>
      </c>
      <c r="AP83">
        <v>23.54</v>
      </c>
      <c r="AQ83">
        <v>96.6</v>
      </c>
      <c r="AR83">
        <v>1.59</v>
      </c>
      <c r="AS83">
        <v>0</v>
      </c>
      <c r="AT83">
        <v>64.8</v>
      </c>
      <c r="AU83">
        <v>19.32</v>
      </c>
      <c r="AV83">
        <v>0</v>
      </c>
      <c r="AW83">
        <v>193.2</v>
      </c>
      <c r="AX83">
        <v>0</v>
      </c>
      <c r="AY83">
        <v>0.35</v>
      </c>
      <c r="AZ83">
        <v>0</v>
      </c>
      <c r="BA83">
        <v>24.15</v>
      </c>
      <c r="BB83">
        <v>10.97</v>
      </c>
      <c r="BC83">
        <v>241.5</v>
      </c>
      <c r="BD83">
        <v>167.12</v>
      </c>
      <c r="BE83">
        <v>0</v>
      </c>
      <c r="BF83">
        <v>0</v>
      </c>
      <c r="BG83">
        <v>0.48</v>
      </c>
      <c r="BH83">
        <v>96.6</v>
      </c>
      <c r="BI83">
        <v>48.3</v>
      </c>
      <c r="BJ83">
        <v>0.77</v>
      </c>
      <c r="BK83">
        <v>9.66</v>
      </c>
      <c r="BL83">
        <v>48.3</v>
      </c>
      <c r="BM83">
        <v>0.98</v>
      </c>
      <c r="BN83">
        <v>13.52</v>
      </c>
      <c r="BO83">
        <v>0.61</v>
      </c>
      <c r="BP83">
        <v>11.59</v>
      </c>
      <c r="BQ83">
        <v>96.6</v>
      </c>
      <c r="BR83">
        <v>48.3</v>
      </c>
      <c r="BS83">
        <v>32.93</v>
      </c>
      <c r="BT83">
        <v>0</v>
      </c>
      <c r="BU83">
        <v>24.15</v>
      </c>
      <c r="BV83">
        <v>24.15</v>
      </c>
      <c r="BW83">
        <v>48.3</v>
      </c>
      <c r="BX83">
        <v>24.15</v>
      </c>
      <c r="BY83">
        <v>0</v>
      </c>
      <c r="BZ83">
        <v>24.15</v>
      </c>
      <c r="CA83">
        <v>24.15</v>
      </c>
      <c r="CB83">
        <v>67.62</v>
      </c>
      <c r="CC83">
        <v>48.3</v>
      </c>
      <c r="CD83">
        <v>13.65</v>
      </c>
      <c r="CE83">
        <v>0</v>
      </c>
      <c r="CF83">
        <v>0</v>
      </c>
      <c r="CG83">
        <v>24.69</v>
      </c>
      <c r="CH83">
        <v>0</v>
      </c>
      <c r="CI83">
        <v>0</v>
      </c>
    </row>
    <row r="84" spans="7:87">
      <c r="G84" t="s">
        <v>126</v>
      </c>
      <c r="H84" s="73">
        <v>1027.3099999999997</v>
      </c>
      <c r="I84" s="46">
        <v>194.44</v>
      </c>
      <c r="J84" s="46">
        <v>674.31</v>
      </c>
      <c r="K84" s="46">
        <v>115.66999999999999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72.45</v>
      </c>
      <c r="X84">
        <v>23.54</v>
      </c>
      <c r="Y84">
        <v>0</v>
      </c>
      <c r="Z84">
        <v>0</v>
      </c>
      <c r="AA84">
        <v>96.6</v>
      </c>
      <c r="AB84">
        <v>0.52</v>
      </c>
      <c r="AC84">
        <v>66.84</v>
      </c>
      <c r="AD84">
        <v>0</v>
      </c>
      <c r="AE84">
        <v>48.67</v>
      </c>
      <c r="AF84">
        <v>0.68</v>
      </c>
      <c r="AG84">
        <v>28.98</v>
      </c>
      <c r="AH84">
        <v>1.93</v>
      </c>
      <c r="AI84">
        <v>0.88</v>
      </c>
      <c r="AJ84">
        <v>0</v>
      </c>
      <c r="AK84">
        <v>1.93</v>
      </c>
      <c r="AL84">
        <v>96.6</v>
      </c>
      <c r="AM84">
        <v>0</v>
      </c>
      <c r="AN84">
        <v>0</v>
      </c>
      <c r="AO84">
        <v>0.88</v>
      </c>
      <c r="AP84">
        <v>23.54</v>
      </c>
      <c r="AQ84">
        <v>96.6</v>
      </c>
      <c r="AR84">
        <v>1.59</v>
      </c>
      <c r="AS84">
        <v>0</v>
      </c>
      <c r="AT84">
        <v>64.8</v>
      </c>
      <c r="AU84">
        <v>19.32</v>
      </c>
      <c r="AV84">
        <v>0</v>
      </c>
      <c r="AW84">
        <v>193.2</v>
      </c>
      <c r="AX84">
        <v>0</v>
      </c>
      <c r="AY84">
        <v>0.35</v>
      </c>
      <c r="AZ84">
        <v>0</v>
      </c>
      <c r="BA84">
        <v>24.15</v>
      </c>
      <c r="BB84">
        <v>10.97</v>
      </c>
      <c r="BC84">
        <v>241.5</v>
      </c>
      <c r="BD84">
        <v>167.12</v>
      </c>
      <c r="BE84">
        <v>0</v>
      </c>
      <c r="BF84">
        <v>0</v>
      </c>
      <c r="BG84">
        <v>0.48</v>
      </c>
      <c r="BH84">
        <v>96.6</v>
      </c>
      <c r="BI84">
        <v>48.3</v>
      </c>
      <c r="BJ84">
        <v>0.77</v>
      </c>
      <c r="BK84">
        <v>9.66</v>
      </c>
      <c r="BL84">
        <v>48.3</v>
      </c>
      <c r="BM84">
        <v>0.98</v>
      </c>
      <c r="BN84">
        <v>13.52</v>
      </c>
      <c r="BO84">
        <v>0.61</v>
      </c>
      <c r="BP84">
        <v>11.59</v>
      </c>
      <c r="BQ84">
        <v>96.6</v>
      </c>
      <c r="BR84">
        <v>48.3</v>
      </c>
      <c r="BS84">
        <v>32.93</v>
      </c>
      <c r="BT84">
        <v>0</v>
      </c>
      <c r="BU84">
        <v>24.15</v>
      </c>
      <c r="BV84">
        <v>24.15</v>
      </c>
      <c r="BW84">
        <v>48.3</v>
      </c>
      <c r="BX84">
        <v>24.15</v>
      </c>
      <c r="BY84">
        <v>0</v>
      </c>
      <c r="BZ84">
        <v>24.15</v>
      </c>
      <c r="CA84">
        <v>24.15</v>
      </c>
      <c r="CB84">
        <v>67.62</v>
      </c>
      <c r="CC84">
        <v>48.3</v>
      </c>
      <c r="CD84">
        <v>13.65</v>
      </c>
      <c r="CE84">
        <v>0</v>
      </c>
      <c r="CF84">
        <v>0</v>
      </c>
      <c r="CG84">
        <v>24.69</v>
      </c>
      <c r="CH84">
        <v>0</v>
      </c>
      <c r="CI84">
        <v>0</v>
      </c>
    </row>
    <row r="85" spans="7:87">
      <c r="G85" t="s">
        <v>127</v>
      </c>
      <c r="H85" s="73">
        <v>1027.3099999999997</v>
      </c>
      <c r="I85" s="46">
        <v>194.44</v>
      </c>
      <c r="J85" s="46">
        <v>674.31</v>
      </c>
      <c r="K85" s="46">
        <v>115.66999999999999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72.45</v>
      </c>
      <c r="X85">
        <v>23.54</v>
      </c>
      <c r="Y85">
        <v>0</v>
      </c>
      <c r="Z85">
        <v>0</v>
      </c>
      <c r="AA85">
        <v>96.6</v>
      </c>
      <c r="AB85">
        <v>0.52</v>
      </c>
      <c r="AC85">
        <v>66.84</v>
      </c>
      <c r="AD85">
        <v>0</v>
      </c>
      <c r="AE85">
        <v>48.67</v>
      </c>
      <c r="AF85">
        <v>0.68</v>
      </c>
      <c r="AG85">
        <v>28.98</v>
      </c>
      <c r="AH85">
        <v>1.93</v>
      </c>
      <c r="AI85">
        <v>0.88</v>
      </c>
      <c r="AJ85">
        <v>0</v>
      </c>
      <c r="AK85">
        <v>1.93</v>
      </c>
      <c r="AL85">
        <v>96.6</v>
      </c>
      <c r="AM85">
        <v>0</v>
      </c>
      <c r="AN85">
        <v>0</v>
      </c>
      <c r="AO85">
        <v>0.88</v>
      </c>
      <c r="AP85">
        <v>23.54</v>
      </c>
      <c r="AQ85">
        <v>96.6</v>
      </c>
      <c r="AR85">
        <v>1.59</v>
      </c>
      <c r="AS85">
        <v>0</v>
      </c>
      <c r="AT85">
        <v>64.8</v>
      </c>
      <c r="AU85">
        <v>19.32</v>
      </c>
      <c r="AV85">
        <v>0</v>
      </c>
      <c r="AW85">
        <v>193.2</v>
      </c>
      <c r="AX85">
        <v>0</v>
      </c>
      <c r="AY85">
        <v>0.35</v>
      </c>
      <c r="AZ85">
        <v>0</v>
      </c>
      <c r="BA85">
        <v>24.15</v>
      </c>
      <c r="BB85">
        <v>10.97</v>
      </c>
      <c r="BC85">
        <v>241.5</v>
      </c>
      <c r="BD85">
        <v>167.12</v>
      </c>
      <c r="BE85">
        <v>0</v>
      </c>
      <c r="BF85">
        <v>0</v>
      </c>
      <c r="BG85">
        <v>0.48</v>
      </c>
      <c r="BH85">
        <v>96.6</v>
      </c>
      <c r="BI85">
        <v>48.3</v>
      </c>
      <c r="BJ85">
        <v>0.77</v>
      </c>
      <c r="BK85">
        <v>9.66</v>
      </c>
      <c r="BL85">
        <v>48.3</v>
      </c>
      <c r="BM85">
        <v>0.98</v>
      </c>
      <c r="BN85">
        <v>13.52</v>
      </c>
      <c r="BO85">
        <v>0.61</v>
      </c>
      <c r="BP85">
        <v>11.59</v>
      </c>
      <c r="BQ85">
        <v>96.6</v>
      </c>
      <c r="BR85">
        <v>48.3</v>
      </c>
      <c r="BS85">
        <v>32.93</v>
      </c>
      <c r="BT85">
        <v>0</v>
      </c>
      <c r="BU85">
        <v>24.15</v>
      </c>
      <c r="BV85">
        <v>24.15</v>
      </c>
      <c r="BW85">
        <v>48.3</v>
      </c>
      <c r="BX85">
        <v>24.15</v>
      </c>
      <c r="BY85">
        <v>0</v>
      </c>
      <c r="BZ85">
        <v>24.15</v>
      </c>
      <c r="CA85">
        <v>24.15</v>
      </c>
      <c r="CB85">
        <v>67.62</v>
      </c>
      <c r="CC85">
        <v>48.3</v>
      </c>
      <c r="CD85">
        <v>13.65</v>
      </c>
      <c r="CE85">
        <v>0</v>
      </c>
      <c r="CF85">
        <v>0</v>
      </c>
      <c r="CG85">
        <v>24.69</v>
      </c>
      <c r="CH85">
        <v>0</v>
      </c>
      <c r="CI85">
        <v>0</v>
      </c>
    </row>
    <row r="86" spans="7:87">
      <c r="G86" t="s">
        <v>128</v>
      </c>
      <c r="H86" s="73">
        <v>1027.3099999999997</v>
      </c>
      <c r="I86" s="46">
        <v>194.44</v>
      </c>
      <c r="J86" s="46">
        <v>674.31</v>
      </c>
      <c r="K86" s="46">
        <v>115.66999999999999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72.45</v>
      </c>
      <c r="X86">
        <v>23.54</v>
      </c>
      <c r="Y86">
        <v>0</v>
      </c>
      <c r="Z86">
        <v>0</v>
      </c>
      <c r="AA86">
        <v>96.6</v>
      </c>
      <c r="AB86">
        <v>0.52</v>
      </c>
      <c r="AC86">
        <v>66.84</v>
      </c>
      <c r="AD86">
        <v>0</v>
      </c>
      <c r="AE86">
        <v>48.67</v>
      </c>
      <c r="AF86">
        <v>0.68</v>
      </c>
      <c r="AG86">
        <v>28.98</v>
      </c>
      <c r="AH86">
        <v>1.93</v>
      </c>
      <c r="AI86">
        <v>0.88</v>
      </c>
      <c r="AJ86">
        <v>0</v>
      </c>
      <c r="AK86">
        <v>1.93</v>
      </c>
      <c r="AL86">
        <v>96.6</v>
      </c>
      <c r="AM86">
        <v>0</v>
      </c>
      <c r="AN86">
        <v>0</v>
      </c>
      <c r="AO86">
        <v>0.88</v>
      </c>
      <c r="AP86">
        <v>23.54</v>
      </c>
      <c r="AQ86">
        <v>96.6</v>
      </c>
      <c r="AR86">
        <v>1.59</v>
      </c>
      <c r="AS86">
        <v>0</v>
      </c>
      <c r="AT86">
        <v>64.8</v>
      </c>
      <c r="AU86">
        <v>19.32</v>
      </c>
      <c r="AV86">
        <v>0</v>
      </c>
      <c r="AW86">
        <v>193.2</v>
      </c>
      <c r="AX86">
        <v>0</v>
      </c>
      <c r="AY86">
        <v>0.35</v>
      </c>
      <c r="AZ86">
        <v>0</v>
      </c>
      <c r="BA86">
        <v>24.15</v>
      </c>
      <c r="BB86">
        <v>10.97</v>
      </c>
      <c r="BC86">
        <v>241.5</v>
      </c>
      <c r="BD86">
        <v>167.12</v>
      </c>
      <c r="BE86">
        <v>0</v>
      </c>
      <c r="BF86">
        <v>0</v>
      </c>
      <c r="BG86">
        <v>0.48</v>
      </c>
      <c r="BH86">
        <v>96.6</v>
      </c>
      <c r="BI86">
        <v>48.3</v>
      </c>
      <c r="BJ86">
        <v>0.77</v>
      </c>
      <c r="BK86">
        <v>9.66</v>
      </c>
      <c r="BL86">
        <v>48.3</v>
      </c>
      <c r="BM86">
        <v>0.98</v>
      </c>
      <c r="BN86">
        <v>13.52</v>
      </c>
      <c r="BO86">
        <v>0.61</v>
      </c>
      <c r="BP86">
        <v>11.59</v>
      </c>
      <c r="BQ86">
        <v>96.6</v>
      </c>
      <c r="BR86">
        <v>48.3</v>
      </c>
      <c r="BS86">
        <v>32.93</v>
      </c>
      <c r="BT86">
        <v>0</v>
      </c>
      <c r="BU86">
        <v>24.15</v>
      </c>
      <c r="BV86">
        <v>24.15</v>
      </c>
      <c r="BW86">
        <v>48.3</v>
      </c>
      <c r="BX86">
        <v>24.15</v>
      </c>
      <c r="BY86">
        <v>0</v>
      </c>
      <c r="BZ86">
        <v>24.15</v>
      </c>
      <c r="CA86">
        <v>24.15</v>
      </c>
      <c r="CB86">
        <v>67.62</v>
      </c>
      <c r="CC86">
        <v>48.3</v>
      </c>
      <c r="CD86">
        <v>13.65</v>
      </c>
      <c r="CE86">
        <v>0</v>
      </c>
      <c r="CF86">
        <v>0</v>
      </c>
      <c r="CG86">
        <v>24.69</v>
      </c>
      <c r="CH86">
        <v>0</v>
      </c>
      <c r="CI86">
        <v>0</v>
      </c>
    </row>
    <row r="87" spans="7:87">
      <c r="G87" t="s">
        <v>129</v>
      </c>
      <c r="H87" s="73">
        <v>1123.9099999999996</v>
      </c>
      <c r="I87" s="46">
        <v>194.44</v>
      </c>
      <c r="J87" s="46">
        <v>675.41</v>
      </c>
      <c r="K87" s="46">
        <v>115.66999999999999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72.45</v>
      </c>
      <c r="X87">
        <v>23.54</v>
      </c>
      <c r="Y87">
        <v>0</v>
      </c>
      <c r="Z87">
        <v>0</v>
      </c>
      <c r="AA87">
        <v>96.6</v>
      </c>
      <c r="AB87">
        <v>0.52</v>
      </c>
      <c r="AC87">
        <v>66.84</v>
      </c>
      <c r="AD87">
        <v>0</v>
      </c>
      <c r="AE87">
        <v>48.67</v>
      </c>
      <c r="AF87">
        <v>0.68</v>
      </c>
      <c r="AG87">
        <v>28.98</v>
      </c>
      <c r="AH87">
        <v>1.93</v>
      </c>
      <c r="AI87">
        <v>0.88</v>
      </c>
      <c r="AJ87">
        <v>0</v>
      </c>
      <c r="AK87">
        <v>1.93</v>
      </c>
      <c r="AL87">
        <v>96.6</v>
      </c>
      <c r="AM87">
        <v>0</v>
      </c>
      <c r="AN87">
        <v>0</v>
      </c>
      <c r="AO87">
        <v>0.88</v>
      </c>
      <c r="AP87">
        <v>23.54</v>
      </c>
      <c r="AQ87">
        <v>96.6</v>
      </c>
      <c r="AR87">
        <v>1.59</v>
      </c>
      <c r="AS87">
        <v>0</v>
      </c>
      <c r="AT87">
        <v>64.8</v>
      </c>
      <c r="AU87">
        <v>19.32</v>
      </c>
      <c r="AV87">
        <v>0</v>
      </c>
      <c r="AW87">
        <v>193.2</v>
      </c>
      <c r="AX87">
        <v>0</v>
      </c>
      <c r="AY87">
        <v>0.35</v>
      </c>
      <c r="AZ87">
        <v>0</v>
      </c>
      <c r="BA87">
        <v>24.15</v>
      </c>
      <c r="BB87">
        <v>10.97</v>
      </c>
      <c r="BC87">
        <v>241.5</v>
      </c>
      <c r="BD87">
        <v>167.12</v>
      </c>
      <c r="BE87">
        <v>0</v>
      </c>
      <c r="BF87">
        <v>0</v>
      </c>
      <c r="BG87">
        <v>0.48</v>
      </c>
      <c r="BH87">
        <v>96.6</v>
      </c>
      <c r="BI87">
        <v>48.3</v>
      </c>
      <c r="BJ87">
        <v>0.77</v>
      </c>
      <c r="BK87">
        <v>9.66</v>
      </c>
      <c r="BL87">
        <v>48.3</v>
      </c>
      <c r="BM87">
        <v>0.98</v>
      </c>
      <c r="BN87">
        <v>13.52</v>
      </c>
      <c r="BO87">
        <v>0.61</v>
      </c>
      <c r="BP87">
        <v>11.59</v>
      </c>
      <c r="BQ87">
        <v>193.2</v>
      </c>
      <c r="BR87">
        <v>48.3</v>
      </c>
      <c r="BS87">
        <v>32.93</v>
      </c>
      <c r="BT87">
        <v>0</v>
      </c>
      <c r="BU87">
        <v>24.15</v>
      </c>
      <c r="BV87">
        <v>24.15</v>
      </c>
      <c r="BW87">
        <v>48.3</v>
      </c>
      <c r="BX87">
        <v>24.15</v>
      </c>
      <c r="BY87">
        <v>0</v>
      </c>
      <c r="BZ87">
        <v>24.15</v>
      </c>
      <c r="CA87">
        <v>24.15</v>
      </c>
      <c r="CB87">
        <v>67.62</v>
      </c>
      <c r="CC87">
        <v>48.3</v>
      </c>
      <c r="CD87">
        <v>14.75</v>
      </c>
      <c r="CE87">
        <v>0</v>
      </c>
      <c r="CF87">
        <v>0</v>
      </c>
      <c r="CG87">
        <v>24.69</v>
      </c>
      <c r="CH87">
        <v>0</v>
      </c>
      <c r="CI87">
        <v>0</v>
      </c>
    </row>
    <row r="88" spans="7:87">
      <c r="G88" t="s">
        <v>130</v>
      </c>
      <c r="H88" s="73">
        <v>1123.9099999999996</v>
      </c>
      <c r="I88" s="46">
        <v>194.44</v>
      </c>
      <c r="J88" s="46">
        <v>675.41</v>
      </c>
      <c r="K88" s="46">
        <v>115.66999999999999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72.45</v>
      </c>
      <c r="X88">
        <v>23.54</v>
      </c>
      <c r="Y88">
        <v>0</v>
      </c>
      <c r="Z88">
        <v>0</v>
      </c>
      <c r="AA88">
        <v>96.6</v>
      </c>
      <c r="AB88">
        <v>0.52</v>
      </c>
      <c r="AC88">
        <v>66.84</v>
      </c>
      <c r="AD88">
        <v>0</v>
      </c>
      <c r="AE88">
        <v>48.67</v>
      </c>
      <c r="AF88">
        <v>0.68</v>
      </c>
      <c r="AG88">
        <v>28.98</v>
      </c>
      <c r="AH88">
        <v>1.93</v>
      </c>
      <c r="AI88">
        <v>0.88</v>
      </c>
      <c r="AJ88">
        <v>0</v>
      </c>
      <c r="AK88">
        <v>1.93</v>
      </c>
      <c r="AL88">
        <v>96.6</v>
      </c>
      <c r="AM88">
        <v>0</v>
      </c>
      <c r="AN88">
        <v>0</v>
      </c>
      <c r="AO88">
        <v>0.88</v>
      </c>
      <c r="AP88">
        <v>23.54</v>
      </c>
      <c r="AQ88">
        <v>96.6</v>
      </c>
      <c r="AR88">
        <v>1.59</v>
      </c>
      <c r="AS88">
        <v>0</v>
      </c>
      <c r="AT88">
        <v>64.8</v>
      </c>
      <c r="AU88">
        <v>19.32</v>
      </c>
      <c r="AV88">
        <v>0</v>
      </c>
      <c r="AW88">
        <v>193.2</v>
      </c>
      <c r="AX88">
        <v>0</v>
      </c>
      <c r="AY88">
        <v>0.35</v>
      </c>
      <c r="AZ88">
        <v>0</v>
      </c>
      <c r="BA88">
        <v>24.15</v>
      </c>
      <c r="BB88">
        <v>10.97</v>
      </c>
      <c r="BC88">
        <v>241.5</v>
      </c>
      <c r="BD88">
        <v>167.12</v>
      </c>
      <c r="BE88">
        <v>0</v>
      </c>
      <c r="BF88">
        <v>0</v>
      </c>
      <c r="BG88">
        <v>0.48</v>
      </c>
      <c r="BH88">
        <v>96.6</v>
      </c>
      <c r="BI88">
        <v>48.3</v>
      </c>
      <c r="BJ88">
        <v>0.77</v>
      </c>
      <c r="BK88">
        <v>9.66</v>
      </c>
      <c r="BL88">
        <v>48.3</v>
      </c>
      <c r="BM88">
        <v>0.98</v>
      </c>
      <c r="BN88">
        <v>13.52</v>
      </c>
      <c r="BO88">
        <v>0.61</v>
      </c>
      <c r="BP88">
        <v>11.59</v>
      </c>
      <c r="BQ88">
        <v>193.2</v>
      </c>
      <c r="BR88">
        <v>48.3</v>
      </c>
      <c r="BS88">
        <v>32.93</v>
      </c>
      <c r="BT88">
        <v>0</v>
      </c>
      <c r="BU88">
        <v>24.15</v>
      </c>
      <c r="BV88">
        <v>24.15</v>
      </c>
      <c r="BW88">
        <v>48.3</v>
      </c>
      <c r="BX88">
        <v>24.15</v>
      </c>
      <c r="BY88">
        <v>0</v>
      </c>
      <c r="BZ88">
        <v>24.15</v>
      </c>
      <c r="CA88">
        <v>24.15</v>
      </c>
      <c r="CB88">
        <v>67.62</v>
      </c>
      <c r="CC88">
        <v>48.3</v>
      </c>
      <c r="CD88">
        <v>14.75</v>
      </c>
      <c r="CE88">
        <v>0</v>
      </c>
      <c r="CF88">
        <v>0</v>
      </c>
      <c r="CG88">
        <v>24.69</v>
      </c>
      <c r="CH88">
        <v>0</v>
      </c>
      <c r="CI88">
        <v>0</v>
      </c>
    </row>
    <row r="89" spans="7:87">
      <c r="G89" t="s">
        <v>131</v>
      </c>
      <c r="H89" s="73">
        <v>1123.9099999999996</v>
      </c>
      <c r="I89" s="46">
        <v>194.44</v>
      </c>
      <c r="J89" s="46">
        <v>675.41</v>
      </c>
      <c r="K89" s="46">
        <v>115.66999999999999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72.45</v>
      </c>
      <c r="X89">
        <v>23.54</v>
      </c>
      <c r="Y89">
        <v>0</v>
      </c>
      <c r="Z89">
        <v>0</v>
      </c>
      <c r="AA89">
        <v>96.6</v>
      </c>
      <c r="AB89">
        <v>0.52</v>
      </c>
      <c r="AC89">
        <v>66.84</v>
      </c>
      <c r="AD89">
        <v>0</v>
      </c>
      <c r="AE89">
        <v>48.67</v>
      </c>
      <c r="AF89">
        <v>0.68</v>
      </c>
      <c r="AG89">
        <v>28.98</v>
      </c>
      <c r="AH89">
        <v>1.93</v>
      </c>
      <c r="AI89">
        <v>0.88</v>
      </c>
      <c r="AJ89">
        <v>0</v>
      </c>
      <c r="AK89">
        <v>1.93</v>
      </c>
      <c r="AL89">
        <v>96.6</v>
      </c>
      <c r="AM89">
        <v>0</v>
      </c>
      <c r="AN89">
        <v>0</v>
      </c>
      <c r="AO89">
        <v>0.88</v>
      </c>
      <c r="AP89">
        <v>23.54</v>
      </c>
      <c r="AQ89">
        <v>96.6</v>
      </c>
      <c r="AR89">
        <v>1.59</v>
      </c>
      <c r="AS89">
        <v>0</v>
      </c>
      <c r="AT89">
        <v>64.8</v>
      </c>
      <c r="AU89">
        <v>19.32</v>
      </c>
      <c r="AV89">
        <v>0</v>
      </c>
      <c r="AW89">
        <v>193.2</v>
      </c>
      <c r="AX89">
        <v>0</v>
      </c>
      <c r="AY89">
        <v>0.35</v>
      </c>
      <c r="AZ89">
        <v>0</v>
      </c>
      <c r="BA89">
        <v>24.15</v>
      </c>
      <c r="BB89">
        <v>10.97</v>
      </c>
      <c r="BC89">
        <v>241.5</v>
      </c>
      <c r="BD89">
        <v>167.12</v>
      </c>
      <c r="BE89">
        <v>0</v>
      </c>
      <c r="BF89">
        <v>0</v>
      </c>
      <c r="BG89">
        <v>0.48</v>
      </c>
      <c r="BH89">
        <v>96.6</v>
      </c>
      <c r="BI89">
        <v>48.3</v>
      </c>
      <c r="BJ89">
        <v>0.77</v>
      </c>
      <c r="BK89">
        <v>9.66</v>
      </c>
      <c r="BL89">
        <v>48.3</v>
      </c>
      <c r="BM89">
        <v>0.98</v>
      </c>
      <c r="BN89">
        <v>13.52</v>
      </c>
      <c r="BO89">
        <v>0.61</v>
      </c>
      <c r="BP89">
        <v>11.59</v>
      </c>
      <c r="BQ89">
        <v>193.2</v>
      </c>
      <c r="BR89">
        <v>48.3</v>
      </c>
      <c r="BS89">
        <v>32.93</v>
      </c>
      <c r="BT89">
        <v>0</v>
      </c>
      <c r="BU89">
        <v>24.15</v>
      </c>
      <c r="BV89">
        <v>24.15</v>
      </c>
      <c r="BW89">
        <v>48.3</v>
      </c>
      <c r="BX89">
        <v>24.15</v>
      </c>
      <c r="BY89">
        <v>0</v>
      </c>
      <c r="BZ89">
        <v>24.15</v>
      </c>
      <c r="CA89">
        <v>24.15</v>
      </c>
      <c r="CB89">
        <v>67.62</v>
      </c>
      <c r="CC89">
        <v>48.3</v>
      </c>
      <c r="CD89">
        <v>14.75</v>
      </c>
      <c r="CE89">
        <v>0</v>
      </c>
      <c r="CF89">
        <v>0</v>
      </c>
      <c r="CG89">
        <v>24.69</v>
      </c>
      <c r="CH89">
        <v>0</v>
      </c>
      <c r="CI89">
        <v>0</v>
      </c>
    </row>
    <row r="90" spans="7:87">
      <c r="G90" t="s">
        <v>132</v>
      </c>
      <c r="H90" s="73">
        <v>1123.9099999999996</v>
      </c>
      <c r="I90" s="46">
        <v>194.44</v>
      </c>
      <c r="J90" s="46">
        <v>675.41</v>
      </c>
      <c r="K90" s="46">
        <v>115.66999999999999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72.45</v>
      </c>
      <c r="X90">
        <v>23.54</v>
      </c>
      <c r="Y90">
        <v>0</v>
      </c>
      <c r="Z90">
        <v>0</v>
      </c>
      <c r="AA90">
        <v>96.6</v>
      </c>
      <c r="AB90">
        <v>0.52</v>
      </c>
      <c r="AC90">
        <v>66.84</v>
      </c>
      <c r="AD90">
        <v>0</v>
      </c>
      <c r="AE90">
        <v>48.67</v>
      </c>
      <c r="AF90">
        <v>0.68</v>
      </c>
      <c r="AG90">
        <v>28.98</v>
      </c>
      <c r="AH90">
        <v>1.93</v>
      </c>
      <c r="AI90">
        <v>0.88</v>
      </c>
      <c r="AJ90">
        <v>0</v>
      </c>
      <c r="AK90">
        <v>1.93</v>
      </c>
      <c r="AL90">
        <v>96.6</v>
      </c>
      <c r="AM90">
        <v>0</v>
      </c>
      <c r="AN90">
        <v>0</v>
      </c>
      <c r="AO90">
        <v>0.88</v>
      </c>
      <c r="AP90">
        <v>23.54</v>
      </c>
      <c r="AQ90">
        <v>96.6</v>
      </c>
      <c r="AR90">
        <v>1.59</v>
      </c>
      <c r="AS90">
        <v>0</v>
      </c>
      <c r="AT90">
        <v>64.8</v>
      </c>
      <c r="AU90">
        <v>19.32</v>
      </c>
      <c r="AV90">
        <v>0</v>
      </c>
      <c r="AW90">
        <v>193.2</v>
      </c>
      <c r="AX90">
        <v>0</v>
      </c>
      <c r="AY90">
        <v>0.35</v>
      </c>
      <c r="AZ90">
        <v>0</v>
      </c>
      <c r="BA90">
        <v>24.15</v>
      </c>
      <c r="BB90">
        <v>10.97</v>
      </c>
      <c r="BC90">
        <v>241.5</v>
      </c>
      <c r="BD90">
        <v>167.12</v>
      </c>
      <c r="BE90">
        <v>0</v>
      </c>
      <c r="BF90">
        <v>0</v>
      </c>
      <c r="BG90">
        <v>0.48</v>
      </c>
      <c r="BH90">
        <v>96.6</v>
      </c>
      <c r="BI90">
        <v>48.3</v>
      </c>
      <c r="BJ90">
        <v>0.77</v>
      </c>
      <c r="BK90">
        <v>9.66</v>
      </c>
      <c r="BL90">
        <v>48.3</v>
      </c>
      <c r="BM90">
        <v>0.98</v>
      </c>
      <c r="BN90">
        <v>13.52</v>
      </c>
      <c r="BO90">
        <v>0.61</v>
      </c>
      <c r="BP90">
        <v>11.59</v>
      </c>
      <c r="BQ90">
        <v>193.2</v>
      </c>
      <c r="BR90">
        <v>48.3</v>
      </c>
      <c r="BS90">
        <v>32.93</v>
      </c>
      <c r="BT90">
        <v>0</v>
      </c>
      <c r="BU90">
        <v>24.15</v>
      </c>
      <c r="BV90">
        <v>24.15</v>
      </c>
      <c r="BW90">
        <v>48.3</v>
      </c>
      <c r="BX90">
        <v>24.15</v>
      </c>
      <c r="BY90">
        <v>0</v>
      </c>
      <c r="BZ90">
        <v>24.15</v>
      </c>
      <c r="CA90">
        <v>24.15</v>
      </c>
      <c r="CB90">
        <v>67.62</v>
      </c>
      <c r="CC90">
        <v>48.3</v>
      </c>
      <c r="CD90">
        <v>14.75</v>
      </c>
      <c r="CE90">
        <v>0</v>
      </c>
      <c r="CF90">
        <v>0</v>
      </c>
      <c r="CG90">
        <v>24.69</v>
      </c>
      <c r="CH90">
        <v>0</v>
      </c>
      <c r="CI90">
        <v>0</v>
      </c>
    </row>
    <row r="91" spans="7:87">
      <c r="G91" t="s">
        <v>133</v>
      </c>
      <c r="H91" s="73">
        <v>1362.4600000000003</v>
      </c>
      <c r="I91" s="46">
        <v>242.74</v>
      </c>
      <c r="J91" s="46">
        <v>675.41</v>
      </c>
      <c r="K91" s="46">
        <v>115.66999999999999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72.45</v>
      </c>
      <c r="X91">
        <v>23.54</v>
      </c>
      <c r="Y91">
        <v>48.3</v>
      </c>
      <c r="Z91">
        <v>0</v>
      </c>
      <c r="AA91">
        <v>96.6</v>
      </c>
      <c r="AB91">
        <v>0.52</v>
      </c>
      <c r="AC91">
        <v>66.84</v>
      </c>
      <c r="AD91">
        <v>0</v>
      </c>
      <c r="AE91">
        <v>48.67</v>
      </c>
      <c r="AF91">
        <v>0.68</v>
      </c>
      <c r="AG91">
        <v>28.98</v>
      </c>
      <c r="AH91">
        <v>1.93</v>
      </c>
      <c r="AI91">
        <v>0.88</v>
      </c>
      <c r="AJ91">
        <v>0</v>
      </c>
      <c r="AK91">
        <v>1.93</v>
      </c>
      <c r="AL91">
        <v>96.6</v>
      </c>
      <c r="AM91">
        <v>0</v>
      </c>
      <c r="AN91">
        <v>0</v>
      </c>
      <c r="AO91">
        <v>0.88</v>
      </c>
      <c r="AP91">
        <v>23.54</v>
      </c>
      <c r="AQ91">
        <v>96.6</v>
      </c>
      <c r="AR91">
        <v>1.59</v>
      </c>
      <c r="AS91">
        <v>144.9</v>
      </c>
      <c r="AT91">
        <v>64.8</v>
      </c>
      <c r="AU91">
        <v>19.32</v>
      </c>
      <c r="AV91">
        <v>0</v>
      </c>
      <c r="AW91">
        <v>193.2</v>
      </c>
      <c r="AX91">
        <v>0</v>
      </c>
      <c r="AY91">
        <v>0.35</v>
      </c>
      <c r="AZ91">
        <v>0</v>
      </c>
      <c r="BA91">
        <v>24.15</v>
      </c>
      <c r="BB91">
        <v>10.97</v>
      </c>
      <c r="BC91">
        <v>241.5</v>
      </c>
      <c r="BD91">
        <v>167.12</v>
      </c>
      <c r="BE91">
        <v>0</v>
      </c>
      <c r="BF91">
        <v>0</v>
      </c>
      <c r="BG91">
        <v>0.48</v>
      </c>
      <c r="BH91">
        <v>96.6</v>
      </c>
      <c r="BI91">
        <v>48.3</v>
      </c>
      <c r="BJ91">
        <v>0.72</v>
      </c>
      <c r="BK91">
        <v>9.66</v>
      </c>
      <c r="BL91">
        <v>48.3</v>
      </c>
      <c r="BM91">
        <v>0.98</v>
      </c>
      <c r="BN91">
        <v>13.52</v>
      </c>
      <c r="BO91">
        <v>0.61</v>
      </c>
      <c r="BP91">
        <v>8.69</v>
      </c>
      <c r="BQ91">
        <v>289.8</v>
      </c>
      <c r="BR91">
        <v>48.3</v>
      </c>
      <c r="BS91">
        <v>32.93</v>
      </c>
      <c r="BT91">
        <v>0</v>
      </c>
      <c r="BU91">
        <v>24.15</v>
      </c>
      <c r="BV91">
        <v>24.15</v>
      </c>
      <c r="BW91">
        <v>48.3</v>
      </c>
      <c r="BX91">
        <v>24.15</v>
      </c>
      <c r="BY91">
        <v>0</v>
      </c>
      <c r="BZ91">
        <v>24.15</v>
      </c>
      <c r="CA91">
        <v>24.15</v>
      </c>
      <c r="CB91">
        <v>67.62</v>
      </c>
      <c r="CC91">
        <v>48.3</v>
      </c>
      <c r="CD91">
        <v>14.75</v>
      </c>
      <c r="CE91">
        <v>0</v>
      </c>
      <c r="CF91">
        <v>0</v>
      </c>
      <c r="CG91">
        <v>24.69</v>
      </c>
      <c r="CH91">
        <v>0</v>
      </c>
      <c r="CI91">
        <v>0</v>
      </c>
    </row>
    <row r="92" spans="7:87">
      <c r="G92" t="s">
        <v>134</v>
      </c>
      <c r="H92" s="73">
        <v>1362.4600000000003</v>
      </c>
      <c r="I92" s="46">
        <v>242.74</v>
      </c>
      <c r="J92" s="46">
        <v>675.41</v>
      </c>
      <c r="K92" s="46">
        <v>115.66999999999999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72.45</v>
      </c>
      <c r="X92">
        <v>23.54</v>
      </c>
      <c r="Y92">
        <v>48.3</v>
      </c>
      <c r="Z92">
        <v>0</v>
      </c>
      <c r="AA92">
        <v>96.6</v>
      </c>
      <c r="AB92">
        <v>0.52</v>
      </c>
      <c r="AC92">
        <v>66.84</v>
      </c>
      <c r="AD92">
        <v>0</v>
      </c>
      <c r="AE92">
        <v>48.67</v>
      </c>
      <c r="AF92">
        <v>0.68</v>
      </c>
      <c r="AG92">
        <v>28.98</v>
      </c>
      <c r="AH92">
        <v>1.93</v>
      </c>
      <c r="AI92">
        <v>0.88</v>
      </c>
      <c r="AJ92">
        <v>0</v>
      </c>
      <c r="AK92">
        <v>1.93</v>
      </c>
      <c r="AL92">
        <v>96.6</v>
      </c>
      <c r="AM92">
        <v>0</v>
      </c>
      <c r="AN92">
        <v>0</v>
      </c>
      <c r="AO92">
        <v>0.88</v>
      </c>
      <c r="AP92">
        <v>23.54</v>
      </c>
      <c r="AQ92">
        <v>96.6</v>
      </c>
      <c r="AR92">
        <v>1.59</v>
      </c>
      <c r="AS92">
        <v>144.9</v>
      </c>
      <c r="AT92">
        <v>64.8</v>
      </c>
      <c r="AU92">
        <v>19.32</v>
      </c>
      <c r="AV92">
        <v>0</v>
      </c>
      <c r="AW92">
        <v>193.2</v>
      </c>
      <c r="AX92">
        <v>0</v>
      </c>
      <c r="AY92">
        <v>0.35</v>
      </c>
      <c r="AZ92">
        <v>0</v>
      </c>
      <c r="BA92">
        <v>24.15</v>
      </c>
      <c r="BB92">
        <v>10.97</v>
      </c>
      <c r="BC92">
        <v>241.5</v>
      </c>
      <c r="BD92">
        <v>167.12</v>
      </c>
      <c r="BE92">
        <v>0</v>
      </c>
      <c r="BF92">
        <v>0</v>
      </c>
      <c r="BG92">
        <v>0.48</v>
      </c>
      <c r="BH92">
        <v>96.6</v>
      </c>
      <c r="BI92">
        <v>48.3</v>
      </c>
      <c r="BJ92">
        <v>0.72</v>
      </c>
      <c r="BK92">
        <v>9.66</v>
      </c>
      <c r="BL92">
        <v>48.3</v>
      </c>
      <c r="BM92">
        <v>0.98</v>
      </c>
      <c r="BN92">
        <v>13.52</v>
      </c>
      <c r="BO92">
        <v>0.61</v>
      </c>
      <c r="BP92">
        <v>8.69</v>
      </c>
      <c r="BQ92">
        <v>289.8</v>
      </c>
      <c r="BR92">
        <v>48.3</v>
      </c>
      <c r="BS92">
        <v>32.93</v>
      </c>
      <c r="BT92">
        <v>0</v>
      </c>
      <c r="BU92">
        <v>24.15</v>
      </c>
      <c r="BV92">
        <v>24.15</v>
      </c>
      <c r="BW92">
        <v>48.3</v>
      </c>
      <c r="BX92">
        <v>24.15</v>
      </c>
      <c r="BY92">
        <v>0</v>
      </c>
      <c r="BZ92">
        <v>24.15</v>
      </c>
      <c r="CA92">
        <v>24.15</v>
      </c>
      <c r="CB92">
        <v>67.62</v>
      </c>
      <c r="CC92">
        <v>48.3</v>
      </c>
      <c r="CD92">
        <v>14.75</v>
      </c>
      <c r="CE92">
        <v>0</v>
      </c>
      <c r="CF92">
        <v>0</v>
      </c>
      <c r="CG92">
        <v>24.69</v>
      </c>
      <c r="CH92">
        <v>0</v>
      </c>
      <c r="CI92">
        <v>0</v>
      </c>
    </row>
    <row r="93" spans="7:87">
      <c r="G93" t="s">
        <v>135</v>
      </c>
      <c r="H93" s="73">
        <v>1362.4600000000003</v>
      </c>
      <c r="I93" s="46">
        <v>503.56</v>
      </c>
      <c r="J93" s="46">
        <v>713.42</v>
      </c>
      <c r="K93" s="46">
        <v>115.66999999999999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72.45</v>
      </c>
      <c r="X93">
        <v>23.54</v>
      </c>
      <c r="Y93">
        <v>48.3</v>
      </c>
      <c r="Z93">
        <v>0</v>
      </c>
      <c r="AA93">
        <v>96.6</v>
      </c>
      <c r="AB93">
        <v>0.52</v>
      </c>
      <c r="AC93">
        <v>66.84</v>
      </c>
      <c r="AD93">
        <v>0</v>
      </c>
      <c r="AE93">
        <v>48.67</v>
      </c>
      <c r="AF93">
        <v>0.68</v>
      </c>
      <c r="AG93">
        <v>28.98</v>
      </c>
      <c r="AH93">
        <v>1.93</v>
      </c>
      <c r="AI93">
        <v>0.88</v>
      </c>
      <c r="AJ93">
        <v>38.01</v>
      </c>
      <c r="AK93">
        <v>1.93</v>
      </c>
      <c r="AL93">
        <v>96.6</v>
      </c>
      <c r="AM93">
        <v>0</v>
      </c>
      <c r="AN93">
        <v>0</v>
      </c>
      <c r="AO93">
        <v>0.88</v>
      </c>
      <c r="AP93">
        <v>23.54</v>
      </c>
      <c r="AQ93">
        <v>96.6</v>
      </c>
      <c r="AR93">
        <v>1.59</v>
      </c>
      <c r="AS93">
        <v>144.9</v>
      </c>
      <c r="AT93">
        <v>64.8</v>
      </c>
      <c r="AU93">
        <v>19.32</v>
      </c>
      <c r="AV93">
        <v>0</v>
      </c>
      <c r="AW93">
        <v>193.2</v>
      </c>
      <c r="AX93">
        <v>0</v>
      </c>
      <c r="AY93">
        <v>0.35</v>
      </c>
      <c r="AZ93">
        <v>0</v>
      </c>
      <c r="BA93">
        <v>24.15</v>
      </c>
      <c r="BB93">
        <v>10.97</v>
      </c>
      <c r="BC93">
        <v>241.5</v>
      </c>
      <c r="BD93">
        <v>167.12</v>
      </c>
      <c r="BE93">
        <v>0</v>
      </c>
      <c r="BF93">
        <v>0</v>
      </c>
      <c r="BG93">
        <v>0.48</v>
      </c>
      <c r="BH93">
        <v>96.6</v>
      </c>
      <c r="BI93">
        <v>309.12</v>
      </c>
      <c r="BJ93">
        <v>0.72</v>
      </c>
      <c r="BK93">
        <v>9.66</v>
      </c>
      <c r="BL93">
        <v>48.3</v>
      </c>
      <c r="BM93">
        <v>0.98</v>
      </c>
      <c r="BN93">
        <v>13.52</v>
      </c>
      <c r="BO93">
        <v>0.61</v>
      </c>
      <c r="BP93">
        <v>8.69</v>
      </c>
      <c r="BQ93">
        <v>289.8</v>
      </c>
      <c r="BR93">
        <v>48.3</v>
      </c>
      <c r="BS93">
        <v>32.93</v>
      </c>
      <c r="BT93">
        <v>0</v>
      </c>
      <c r="BU93">
        <v>24.15</v>
      </c>
      <c r="BV93">
        <v>24.15</v>
      </c>
      <c r="BW93">
        <v>48.3</v>
      </c>
      <c r="BX93">
        <v>24.15</v>
      </c>
      <c r="BY93">
        <v>0</v>
      </c>
      <c r="BZ93">
        <v>24.15</v>
      </c>
      <c r="CA93">
        <v>24.15</v>
      </c>
      <c r="CB93">
        <v>67.62</v>
      </c>
      <c r="CC93">
        <v>48.3</v>
      </c>
      <c r="CD93">
        <v>14.75</v>
      </c>
      <c r="CE93">
        <v>0</v>
      </c>
      <c r="CF93">
        <v>0</v>
      </c>
      <c r="CG93">
        <v>24.69</v>
      </c>
      <c r="CH93">
        <v>0</v>
      </c>
      <c r="CI93">
        <v>0</v>
      </c>
    </row>
    <row r="94" spans="7:87">
      <c r="G94" t="s">
        <v>136</v>
      </c>
      <c r="H94" s="73">
        <v>1362.4600000000003</v>
      </c>
      <c r="I94" s="46">
        <v>503.56</v>
      </c>
      <c r="J94" s="46">
        <v>713.54</v>
      </c>
      <c r="K94" s="46">
        <v>115.66999999999999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72.45</v>
      </c>
      <c r="X94">
        <v>23.54</v>
      </c>
      <c r="Y94">
        <v>48.3</v>
      </c>
      <c r="Z94">
        <v>0</v>
      </c>
      <c r="AA94">
        <v>96.6</v>
      </c>
      <c r="AB94">
        <v>0.52</v>
      </c>
      <c r="AC94">
        <v>66.84</v>
      </c>
      <c r="AD94">
        <v>0</v>
      </c>
      <c r="AE94">
        <v>48.67</v>
      </c>
      <c r="AF94">
        <v>0.68</v>
      </c>
      <c r="AG94">
        <v>28.98</v>
      </c>
      <c r="AH94">
        <v>1.93</v>
      </c>
      <c r="AI94">
        <v>0.88</v>
      </c>
      <c r="AJ94">
        <v>38.130000000000003</v>
      </c>
      <c r="AK94">
        <v>1.93</v>
      </c>
      <c r="AL94">
        <v>96.6</v>
      </c>
      <c r="AM94">
        <v>0</v>
      </c>
      <c r="AN94">
        <v>0</v>
      </c>
      <c r="AO94">
        <v>0.88</v>
      </c>
      <c r="AP94">
        <v>23.54</v>
      </c>
      <c r="AQ94">
        <v>96.6</v>
      </c>
      <c r="AR94">
        <v>1.59</v>
      </c>
      <c r="AS94">
        <v>144.9</v>
      </c>
      <c r="AT94">
        <v>64.8</v>
      </c>
      <c r="AU94">
        <v>19.32</v>
      </c>
      <c r="AV94">
        <v>0</v>
      </c>
      <c r="AW94">
        <v>193.2</v>
      </c>
      <c r="AX94">
        <v>0</v>
      </c>
      <c r="AY94">
        <v>0.35</v>
      </c>
      <c r="AZ94">
        <v>0</v>
      </c>
      <c r="BA94">
        <v>24.15</v>
      </c>
      <c r="BB94">
        <v>10.97</v>
      </c>
      <c r="BC94">
        <v>241.5</v>
      </c>
      <c r="BD94">
        <v>167.12</v>
      </c>
      <c r="BE94">
        <v>0</v>
      </c>
      <c r="BF94">
        <v>0</v>
      </c>
      <c r="BG94">
        <v>0.48</v>
      </c>
      <c r="BH94">
        <v>96.6</v>
      </c>
      <c r="BI94">
        <v>309.12</v>
      </c>
      <c r="BJ94">
        <v>0.72</v>
      </c>
      <c r="BK94">
        <v>9.66</v>
      </c>
      <c r="BL94">
        <v>48.3</v>
      </c>
      <c r="BM94">
        <v>0.98</v>
      </c>
      <c r="BN94">
        <v>13.52</v>
      </c>
      <c r="BO94">
        <v>0.61</v>
      </c>
      <c r="BP94">
        <v>8.69</v>
      </c>
      <c r="BQ94">
        <v>289.8</v>
      </c>
      <c r="BR94">
        <v>48.3</v>
      </c>
      <c r="BS94">
        <v>32.93</v>
      </c>
      <c r="BT94">
        <v>0</v>
      </c>
      <c r="BU94">
        <v>24.15</v>
      </c>
      <c r="BV94">
        <v>24.15</v>
      </c>
      <c r="BW94">
        <v>48.3</v>
      </c>
      <c r="BX94">
        <v>24.15</v>
      </c>
      <c r="BY94">
        <v>0</v>
      </c>
      <c r="BZ94">
        <v>24.15</v>
      </c>
      <c r="CA94">
        <v>24.15</v>
      </c>
      <c r="CB94">
        <v>67.62</v>
      </c>
      <c r="CC94">
        <v>48.3</v>
      </c>
      <c r="CD94">
        <v>14.75</v>
      </c>
      <c r="CE94">
        <v>0</v>
      </c>
      <c r="CF94">
        <v>0</v>
      </c>
      <c r="CG94">
        <v>24.69</v>
      </c>
      <c r="CH94">
        <v>0</v>
      </c>
      <c r="CI94">
        <v>0</v>
      </c>
    </row>
    <row r="95" spans="7:87">
      <c r="G95" t="s">
        <v>137</v>
      </c>
      <c r="H95" s="73">
        <v>1362.3700000000006</v>
      </c>
      <c r="I95" s="46">
        <v>503.56</v>
      </c>
      <c r="J95" s="46">
        <v>750.66</v>
      </c>
      <c r="K95" s="46">
        <v>115.66999999999999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72.45</v>
      </c>
      <c r="X95">
        <v>23.54</v>
      </c>
      <c r="Y95">
        <v>48.3</v>
      </c>
      <c r="Z95">
        <v>0</v>
      </c>
      <c r="AA95">
        <v>96.6</v>
      </c>
      <c r="AB95">
        <v>0.52</v>
      </c>
      <c r="AC95">
        <v>66.84</v>
      </c>
      <c r="AD95">
        <v>0</v>
      </c>
      <c r="AE95">
        <v>48.67</v>
      </c>
      <c r="AF95">
        <v>0.68</v>
      </c>
      <c r="AG95">
        <v>28.98</v>
      </c>
      <c r="AH95">
        <v>1.93</v>
      </c>
      <c r="AI95">
        <v>0.88</v>
      </c>
      <c r="AJ95">
        <v>75.25</v>
      </c>
      <c r="AK95">
        <v>1.93</v>
      </c>
      <c r="AL95">
        <v>96.6</v>
      </c>
      <c r="AM95">
        <v>0</v>
      </c>
      <c r="AN95">
        <v>0</v>
      </c>
      <c r="AO95">
        <v>0.88</v>
      </c>
      <c r="AP95">
        <v>23.54</v>
      </c>
      <c r="AQ95">
        <v>96.6</v>
      </c>
      <c r="AR95">
        <v>1.59</v>
      </c>
      <c r="AS95">
        <v>144.9</v>
      </c>
      <c r="AT95">
        <v>64.8</v>
      </c>
      <c r="AU95">
        <v>19.32</v>
      </c>
      <c r="AV95">
        <v>0</v>
      </c>
      <c r="AW95">
        <v>193.2</v>
      </c>
      <c r="AX95">
        <v>0</v>
      </c>
      <c r="AY95">
        <v>0.35</v>
      </c>
      <c r="AZ95">
        <v>0</v>
      </c>
      <c r="BA95">
        <v>24.15</v>
      </c>
      <c r="BB95">
        <v>10.97</v>
      </c>
      <c r="BC95">
        <v>241.5</v>
      </c>
      <c r="BD95">
        <v>167.12</v>
      </c>
      <c r="BE95">
        <v>0</v>
      </c>
      <c r="BF95">
        <v>0</v>
      </c>
      <c r="BG95">
        <v>0.48</v>
      </c>
      <c r="BH95">
        <v>96.6</v>
      </c>
      <c r="BI95">
        <v>309.12</v>
      </c>
      <c r="BJ95">
        <v>0.63</v>
      </c>
      <c r="BK95">
        <v>9.66</v>
      </c>
      <c r="BL95">
        <v>48.3</v>
      </c>
      <c r="BM95">
        <v>0.98</v>
      </c>
      <c r="BN95">
        <v>13.52</v>
      </c>
      <c r="BO95">
        <v>0.61</v>
      </c>
      <c r="BP95">
        <v>8.69</v>
      </c>
      <c r="BQ95">
        <v>289.8</v>
      </c>
      <c r="BR95">
        <v>48.3</v>
      </c>
      <c r="BS95">
        <v>32.93</v>
      </c>
      <c r="BT95">
        <v>0</v>
      </c>
      <c r="BU95">
        <v>24.15</v>
      </c>
      <c r="BV95">
        <v>24.15</v>
      </c>
      <c r="BW95">
        <v>48.3</v>
      </c>
      <c r="BX95">
        <v>24.15</v>
      </c>
      <c r="BY95">
        <v>0</v>
      </c>
      <c r="BZ95">
        <v>24.15</v>
      </c>
      <c r="CA95">
        <v>24.15</v>
      </c>
      <c r="CB95">
        <v>67.62</v>
      </c>
      <c r="CC95">
        <v>48.3</v>
      </c>
      <c r="CD95">
        <v>14.75</v>
      </c>
      <c r="CE95">
        <v>0</v>
      </c>
      <c r="CF95">
        <v>0</v>
      </c>
      <c r="CG95">
        <v>24.69</v>
      </c>
      <c r="CH95">
        <v>0</v>
      </c>
      <c r="CI95">
        <v>0</v>
      </c>
    </row>
    <row r="96" spans="7:87">
      <c r="G96" t="s">
        <v>138</v>
      </c>
      <c r="H96" s="73">
        <v>1362.3700000000006</v>
      </c>
      <c r="I96" s="46">
        <v>503.56</v>
      </c>
      <c r="J96" s="46">
        <v>749.32999999999993</v>
      </c>
      <c r="K96" s="46">
        <v>115.66999999999999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72.45</v>
      </c>
      <c r="X96">
        <v>23.54</v>
      </c>
      <c r="Y96">
        <v>48.3</v>
      </c>
      <c r="Z96">
        <v>0</v>
      </c>
      <c r="AA96">
        <v>96.6</v>
      </c>
      <c r="AB96">
        <v>0.52</v>
      </c>
      <c r="AC96">
        <v>66.84</v>
      </c>
      <c r="AD96">
        <v>0</v>
      </c>
      <c r="AE96">
        <v>48.67</v>
      </c>
      <c r="AF96">
        <v>0.68</v>
      </c>
      <c r="AG96">
        <v>28.98</v>
      </c>
      <c r="AH96">
        <v>1.93</v>
      </c>
      <c r="AI96">
        <v>0.88</v>
      </c>
      <c r="AJ96">
        <v>73.92</v>
      </c>
      <c r="AK96">
        <v>1.93</v>
      </c>
      <c r="AL96">
        <v>96.6</v>
      </c>
      <c r="AM96">
        <v>0</v>
      </c>
      <c r="AN96">
        <v>0</v>
      </c>
      <c r="AO96">
        <v>0.88</v>
      </c>
      <c r="AP96">
        <v>23.54</v>
      </c>
      <c r="AQ96">
        <v>96.6</v>
      </c>
      <c r="AR96">
        <v>1.59</v>
      </c>
      <c r="AS96">
        <v>144.9</v>
      </c>
      <c r="AT96">
        <v>64.8</v>
      </c>
      <c r="AU96">
        <v>19.32</v>
      </c>
      <c r="AV96">
        <v>0</v>
      </c>
      <c r="AW96">
        <v>193.2</v>
      </c>
      <c r="AX96">
        <v>0</v>
      </c>
      <c r="AY96">
        <v>0.35</v>
      </c>
      <c r="AZ96">
        <v>0</v>
      </c>
      <c r="BA96">
        <v>24.15</v>
      </c>
      <c r="BB96">
        <v>10.97</v>
      </c>
      <c r="BC96">
        <v>241.5</v>
      </c>
      <c r="BD96">
        <v>167.12</v>
      </c>
      <c r="BE96">
        <v>0</v>
      </c>
      <c r="BF96">
        <v>0</v>
      </c>
      <c r="BG96">
        <v>0.48</v>
      </c>
      <c r="BH96">
        <v>96.6</v>
      </c>
      <c r="BI96">
        <v>309.12</v>
      </c>
      <c r="BJ96">
        <v>0.63</v>
      </c>
      <c r="BK96">
        <v>9.66</v>
      </c>
      <c r="BL96">
        <v>48.3</v>
      </c>
      <c r="BM96">
        <v>0.98</v>
      </c>
      <c r="BN96">
        <v>13.52</v>
      </c>
      <c r="BO96">
        <v>0.61</v>
      </c>
      <c r="BP96">
        <v>8.69</v>
      </c>
      <c r="BQ96">
        <v>289.8</v>
      </c>
      <c r="BR96">
        <v>48.3</v>
      </c>
      <c r="BS96">
        <v>32.93</v>
      </c>
      <c r="BT96">
        <v>0</v>
      </c>
      <c r="BU96">
        <v>24.15</v>
      </c>
      <c r="BV96">
        <v>24.15</v>
      </c>
      <c r="BW96">
        <v>48.3</v>
      </c>
      <c r="BX96">
        <v>24.15</v>
      </c>
      <c r="BY96">
        <v>0</v>
      </c>
      <c r="BZ96">
        <v>24.15</v>
      </c>
      <c r="CA96">
        <v>24.15</v>
      </c>
      <c r="CB96">
        <v>67.62</v>
      </c>
      <c r="CC96">
        <v>48.3</v>
      </c>
      <c r="CD96">
        <v>14.75</v>
      </c>
      <c r="CE96">
        <v>0</v>
      </c>
      <c r="CF96">
        <v>0</v>
      </c>
      <c r="CG96">
        <v>24.69</v>
      </c>
      <c r="CH96">
        <v>0</v>
      </c>
      <c r="CI96">
        <v>0</v>
      </c>
    </row>
    <row r="97" spans="1:133">
      <c r="G97" t="s">
        <v>139</v>
      </c>
      <c r="H97" s="73">
        <v>1362.3700000000006</v>
      </c>
      <c r="I97" s="46">
        <v>503.56</v>
      </c>
      <c r="J97" s="46">
        <v>732.48</v>
      </c>
      <c r="K97" s="46">
        <v>115.66999999999999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72.45</v>
      </c>
      <c r="X97">
        <v>23.54</v>
      </c>
      <c r="Y97">
        <v>48.3</v>
      </c>
      <c r="Z97">
        <v>0</v>
      </c>
      <c r="AA97">
        <v>96.6</v>
      </c>
      <c r="AB97">
        <v>0.52</v>
      </c>
      <c r="AC97">
        <v>66.84</v>
      </c>
      <c r="AD97">
        <v>0</v>
      </c>
      <c r="AE97">
        <v>48.67</v>
      </c>
      <c r="AF97">
        <v>0.68</v>
      </c>
      <c r="AG97">
        <v>28.98</v>
      </c>
      <c r="AH97">
        <v>1.93</v>
      </c>
      <c r="AI97">
        <v>0.88</v>
      </c>
      <c r="AJ97">
        <v>57.07</v>
      </c>
      <c r="AK97">
        <v>1.93</v>
      </c>
      <c r="AL97">
        <v>96.6</v>
      </c>
      <c r="AM97">
        <v>0</v>
      </c>
      <c r="AN97">
        <v>0</v>
      </c>
      <c r="AO97">
        <v>0.88</v>
      </c>
      <c r="AP97">
        <v>23.54</v>
      </c>
      <c r="AQ97">
        <v>96.6</v>
      </c>
      <c r="AR97">
        <v>1.59</v>
      </c>
      <c r="AS97">
        <v>144.9</v>
      </c>
      <c r="AT97">
        <v>64.8</v>
      </c>
      <c r="AU97">
        <v>19.32</v>
      </c>
      <c r="AV97">
        <v>0</v>
      </c>
      <c r="AW97">
        <v>193.2</v>
      </c>
      <c r="AX97">
        <v>0</v>
      </c>
      <c r="AY97">
        <v>0.35</v>
      </c>
      <c r="AZ97">
        <v>0</v>
      </c>
      <c r="BA97">
        <v>24.15</v>
      </c>
      <c r="BB97">
        <v>10.97</v>
      </c>
      <c r="BC97">
        <v>241.5</v>
      </c>
      <c r="BD97">
        <v>167.12</v>
      </c>
      <c r="BE97">
        <v>0</v>
      </c>
      <c r="BF97">
        <v>0</v>
      </c>
      <c r="BG97">
        <v>0.48</v>
      </c>
      <c r="BH97">
        <v>96.6</v>
      </c>
      <c r="BI97">
        <v>309.12</v>
      </c>
      <c r="BJ97">
        <v>0.63</v>
      </c>
      <c r="BK97">
        <v>9.66</v>
      </c>
      <c r="BL97">
        <v>48.3</v>
      </c>
      <c r="BM97">
        <v>0.98</v>
      </c>
      <c r="BN97">
        <v>13.52</v>
      </c>
      <c r="BO97">
        <v>0.61</v>
      </c>
      <c r="BP97">
        <v>8.69</v>
      </c>
      <c r="BQ97">
        <v>289.8</v>
      </c>
      <c r="BR97">
        <v>48.3</v>
      </c>
      <c r="BS97">
        <v>32.93</v>
      </c>
      <c r="BT97">
        <v>0</v>
      </c>
      <c r="BU97">
        <v>24.15</v>
      </c>
      <c r="BV97">
        <v>24.15</v>
      </c>
      <c r="BW97">
        <v>48.3</v>
      </c>
      <c r="BX97">
        <v>24.15</v>
      </c>
      <c r="BY97">
        <v>0</v>
      </c>
      <c r="BZ97">
        <v>24.15</v>
      </c>
      <c r="CA97">
        <v>24.15</v>
      </c>
      <c r="CB97">
        <v>67.62</v>
      </c>
      <c r="CC97">
        <v>48.3</v>
      </c>
      <c r="CD97">
        <v>14.75</v>
      </c>
      <c r="CE97">
        <v>0</v>
      </c>
      <c r="CF97">
        <v>0</v>
      </c>
      <c r="CG97">
        <v>24.69</v>
      </c>
      <c r="CH97">
        <v>0</v>
      </c>
      <c r="CI97">
        <v>0</v>
      </c>
    </row>
    <row r="98" spans="1:133">
      <c r="G98" t="s">
        <v>140</v>
      </c>
      <c r="H98" s="73">
        <v>1362.3700000000006</v>
      </c>
      <c r="I98" s="46">
        <v>503.56</v>
      </c>
      <c r="J98" s="46">
        <v>728.62999999999988</v>
      </c>
      <c r="K98" s="46">
        <v>115.66999999999999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72.45</v>
      </c>
      <c r="X98">
        <v>23.54</v>
      </c>
      <c r="Y98">
        <v>48.3</v>
      </c>
      <c r="Z98">
        <v>0</v>
      </c>
      <c r="AA98">
        <v>96.6</v>
      </c>
      <c r="AB98">
        <v>0.52</v>
      </c>
      <c r="AC98">
        <v>66.84</v>
      </c>
      <c r="AD98">
        <v>0</v>
      </c>
      <c r="AE98">
        <v>48.67</v>
      </c>
      <c r="AF98">
        <v>0.68</v>
      </c>
      <c r="AG98">
        <v>28.98</v>
      </c>
      <c r="AH98">
        <v>1.93</v>
      </c>
      <c r="AI98">
        <v>0.88</v>
      </c>
      <c r="AJ98">
        <v>53.22</v>
      </c>
      <c r="AK98">
        <v>1.93</v>
      </c>
      <c r="AL98">
        <v>96.6</v>
      </c>
      <c r="AM98">
        <v>0</v>
      </c>
      <c r="AN98">
        <v>0</v>
      </c>
      <c r="AO98">
        <v>0.88</v>
      </c>
      <c r="AP98">
        <v>23.54</v>
      </c>
      <c r="AQ98">
        <v>96.6</v>
      </c>
      <c r="AR98">
        <v>1.59</v>
      </c>
      <c r="AS98">
        <v>144.9</v>
      </c>
      <c r="AT98">
        <v>64.8</v>
      </c>
      <c r="AU98">
        <v>19.32</v>
      </c>
      <c r="AV98">
        <v>0</v>
      </c>
      <c r="AW98">
        <v>193.2</v>
      </c>
      <c r="AX98">
        <v>0</v>
      </c>
      <c r="AY98">
        <v>0.35</v>
      </c>
      <c r="AZ98">
        <v>0</v>
      </c>
      <c r="BA98">
        <v>24.15</v>
      </c>
      <c r="BB98">
        <v>10.97</v>
      </c>
      <c r="BC98">
        <v>241.5</v>
      </c>
      <c r="BD98">
        <v>167.12</v>
      </c>
      <c r="BE98">
        <v>0</v>
      </c>
      <c r="BF98">
        <v>0</v>
      </c>
      <c r="BG98">
        <v>0.48</v>
      </c>
      <c r="BH98">
        <v>96.6</v>
      </c>
      <c r="BI98">
        <v>309.12</v>
      </c>
      <c r="BJ98">
        <v>0.63</v>
      </c>
      <c r="BK98">
        <v>9.66</v>
      </c>
      <c r="BL98">
        <v>48.3</v>
      </c>
      <c r="BM98">
        <v>0.98</v>
      </c>
      <c r="BN98">
        <v>13.52</v>
      </c>
      <c r="BO98">
        <v>0.61</v>
      </c>
      <c r="BP98">
        <v>8.69</v>
      </c>
      <c r="BQ98">
        <v>289.8</v>
      </c>
      <c r="BR98">
        <v>48.3</v>
      </c>
      <c r="BS98">
        <v>32.93</v>
      </c>
      <c r="BT98">
        <v>0</v>
      </c>
      <c r="BU98">
        <v>24.15</v>
      </c>
      <c r="BV98">
        <v>24.15</v>
      </c>
      <c r="BW98">
        <v>48.3</v>
      </c>
      <c r="BX98">
        <v>24.15</v>
      </c>
      <c r="BY98">
        <v>0</v>
      </c>
      <c r="BZ98">
        <v>24.15</v>
      </c>
      <c r="CA98">
        <v>24.15</v>
      </c>
      <c r="CB98">
        <v>67.62</v>
      </c>
      <c r="CC98">
        <v>48.3</v>
      </c>
      <c r="CD98">
        <v>14.75</v>
      </c>
      <c r="CE98">
        <v>0</v>
      </c>
      <c r="CF98">
        <v>0</v>
      </c>
      <c r="CG98">
        <v>24.69</v>
      </c>
      <c r="CH98">
        <v>0</v>
      </c>
      <c r="C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21.323720000000002</v>
      </c>
      <c r="I99" s="69">
        <f t="shared" ref="I99:BU99" si="1">SUM(I3:I98)/4000</f>
        <v>7.4891899999999927</v>
      </c>
      <c r="J99" s="69">
        <f t="shared" si="1"/>
        <v>16.258189999999995</v>
      </c>
      <c r="K99" s="69">
        <f t="shared" si="1"/>
        <v>3.0946500000000006</v>
      </c>
      <c r="L99" s="69">
        <f t="shared" si="1"/>
        <v>0.15065000000000012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1.7387999999999972</v>
      </c>
      <c r="X99">
        <f t="shared" si="1"/>
        <v>0.74070999999999965</v>
      </c>
      <c r="Y99">
        <f t="shared" si="1"/>
        <v>0.3863999999999998</v>
      </c>
      <c r="Z99">
        <f t="shared" si="1"/>
        <v>0.33809999999999985</v>
      </c>
      <c r="AA99">
        <f t="shared" si="1"/>
        <v>0.65204999999999957</v>
      </c>
      <c r="AB99">
        <f t="shared" si="1"/>
        <v>1.2480000000000022E-2</v>
      </c>
      <c r="AC99">
        <f t="shared" si="1"/>
        <v>1.604160000000002</v>
      </c>
      <c r="AD99">
        <f t="shared" si="1"/>
        <v>0.16904999999999992</v>
      </c>
      <c r="AE99">
        <f t="shared" si="1"/>
        <v>2.3352599999999999</v>
      </c>
      <c r="AF99">
        <f t="shared" si="1"/>
        <v>1.6319999999999998E-2</v>
      </c>
      <c r="AG99">
        <f t="shared" si="1"/>
        <v>0.17388000000000006</v>
      </c>
      <c r="AH99">
        <f t="shared" si="1"/>
        <v>4.6320000000000104E-2</v>
      </c>
      <c r="AI99">
        <f t="shared" si="1"/>
        <v>2.1119999999999993E-2</v>
      </c>
      <c r="AJ99">
        <f t="shared" si="1"/>
        <v>8.3900000000000002E-2</v>
      </c>
      <c r="AK99">
        <f t="shared" si="1"/>
        <v>4.6320000000000104E-2</v>
      </c>
      <c r="AL99">
        <f t="shared" si="1"/>
        <v>2.318400000000004</v>
      </c>
      <c r="AM99">
        <f t="shared" si="1"/>
        <v>0.16904999999999992</v>
      </c>
      <c r="AN99">
        <f t="shared" si="1"/>
        <v>0</v>
      </c>
      <c r="AO99">
        <f t="shared" si="1"/>
        <v>2.1119999999999993E-2</v>
      </c>
      <c r="AP99">
        <f t="shared" si="1"/>
        <v>0.74070999999999965</v>
      </c>
      <c r="AQ99">
        <f t="shared" si="1"/>
        <v>0.7244999999999997</v>
      </c>
      <c r="AR99">
        <f t="shared" si="1"/>
        <v>3.8160000000000062E-2</v>
      </c>
      <c r="AS99">
        <f t="shared" si="1"/>
        <v>1.1592</v>
      </c>
      <c r="AT99">
        <f t="shared" si="1"/>
        <v>1.5552000000000026</v>
      </c>
      <c r="AU99">
        <f t="shared" si="1"/>
        <v>0.11591999999999997</v>
      </c>
      <c r="AV99">
        <f t="shared" si="1"/>
        <v>0.16904999999999992</v>
      </c>
      <c r="AW99">
        <f t="shared" si="1"/>
        <v>4.636800000000008</v>
      </c>
      <c r="AX99">
        <f t="shared" si="1"/>
        <v>0.24149999999999985</v>
      </c>
      <c r="AY99">
        <f t="shared" si="1"/>
        <v>8.4000000000000151E-3</v>
      </c>
      <c r="AZ99">
        <f t="shared" si="1"/>
        <v>0.33809999999999985</v>
      </c>
      <c r="BA99">
        <f t="shared" si="1"/>
        <v>0.579600000000001</v>
      </c>
      <c r="BB99">
        <f t="shared" si="1"/>
        <v>0.26328000000000046</v>
      </c>
      <c r="BC99">
        <f t="shared" si="1"/>
        <v>4.8686400000000072</v>
      </c>
      <c r="BD99">
        <f t="shared" si="1"/>
        <v>4.0108800000000082</v>
      </c>
      <c r="BE99">
        <f t="shared" si="1"/>
        <v>0</v>
      </c>
      <c r="BF99">
        <f t="shared" si="1"/>
        <v>0.92736000000000052</v>
      </c>
      <c r="BG99">
        <f t="shared" si="1"/>
        <v>1.1519999999999983E-2</v>
      </c>
      <c r="BH99">
        <f t="shared" si="1"/>
        <v>2.318400000000004</v>
      </c>
      <c r="BI99">
        <f t="shared" si="1"/>
        <v>3.6765499999999913</v>
      </c>
      <c r="BJ99">
        <f t="shared" si="1"/>
        <v>1.8219999999999993E-2</v>
      </c>
      <c r="BK99">
        <f t="shared" si="1"/>
        <v>0.2318399999999998</v>
      </c>
      <c r="BL99">
        <f t="shared" si="1"/>
        <v>1.159200000000002</v>
      </c>
      <c r="BM99">
        <f t="shared" si="1"/>
        <v>2.3520000000000006E-2</v>
      </c>
      <c r="BN99">
        <f t="shared" si="1"/>
        <v>0.2433599999999998</v>
      </c>
      <c r="BO99">
        <f t="shared" si="1"/>
        <v>1.463999999999999E-2</v>
      </c>
      <c r="BP99">
        <f t="shared" si="1"/>
        <v>0.23760999999999982</v>
      </c>
      <c r="BQ99">
        <f t="shared" si="1"/>
        <v>1.4973000000000001</v>
      </c>
      <c r="BR99">
        <f t="shared" si="1"/>
        <v>0.28979999999999989</v>
      </c>
      <c r="BS99">
        <f t="shared" si="1"/>
        <v>0.75738999999999912</v>
      </c>
      <c r="BT99">
        <f t="shared" si="1"/>
        <v>5.8009999999999992E-2</v>
      </c>
      <c r="BU99">
        <f t="shared" si="1"/>
        <v>0.41055000000000041</v>
      </c>
      <c r="BV99">
        <f t="shared" ref="BV99:EC99" si="2">SUM(BV3:BV98)/4000</f>
        <v>0.579600000000001</v>
      </c>
      <c r="BW99">
        <f t="shared" si="2"/>
        <v>0.82110000000000083</v>
      </c>
      <c r="BX99">
        <f t="shared" si="2"/>
        <v>0.41055000000000041</v>
      </c>
      <c r="BY99">
        <f t="shared" si="2"/>
        <v>0.11591999999999997</v>
      </c>
      <c r="BZ99">
        <f t="shared" si="2"/>
        <v>0.41055000000000041</v>
      </c>
      <c r="CA99">
        <f t="shared" si="2"/>
        <v>0.33810000000000012</v>
      </c>
      <c r="CB99">
        <f t="shared" si="2"/>
        <v>1.6228799999999979</v>
      </c>
      <c r="CC99">
        <f t="shared" si="2"/>
        <v>0.82110000000000083</v>
      </c>
      <c r="CD99">
        <f t="shared" si="2"/>
        <v>0.31845000000000018</v>
      </c>
      <c r="CE99">
        <f t="shared" si="2"/>
        <v>0</v>
      </c>
      <c r="CF99">
        <f t="shared" si="2"/>
        <v>0</v>
      </c>
      <c r="CG99">
        <f t="shared" si="2"/>
        <v>0.59256000000000097</v>
      </c>
      <c r="CH99">
        <f t="shared" si="2"/>
        <v>8.693999999999999E-2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556</v>
      </c>
      <c r="AG100" t="s">
        <v>558</v>
      </c>
      <c r="AH100" t="s">
        <v>560</v>
      </c>
      <c r="AI100" t="s">
        <v>561</v>
      </c>
      <c r="AJ100" t="s">
        <v>563</v>
      </c>
      <c r="AK100" t="s">
        <v>565</v>
      </c>
      <c r="AL100" t="s">
        <v>566</v>
      </c>
      <c r="AM100" t="s">
        <v>568</v>
      </c>
      <c r="AN100" t="s">
        <v>570</v>
      </c>
      <c r="AO100" t="s">
        <v>571</v>
      </c>
      <c r="AP100" t="s">
        <v>572</v>
      </c>
      <c r="AQ100" t="s">
        <v>573</v>
      </c>
      <c r="AR100" t="s">
        <v>574</v>
      </c>
      <c r="AS100" t="s">
        <v>575</v>
      </c>
      <c r="AT100" t="s">
        <v>576</v>
      </c>
      <c r="AU100" t="s">
        <v>578</v>
      </c>
      <c r="AV100" t="s">
        <v>580</v>
      </c>
      <c r="AW100" t="s">
        <v>582</v>
      </c>
      <c r="AX100" t="s">
        <v>584</v>
      </c>
      <c r="AY100" t="s">
        <v>585</v>
      </c>
      <c r="AZ100" t="s">
        <v>586</v>
      </c>
      <c r="BA100" t="s">
        <v>588</v>
      </c>
      <c r="BB100" t="s">
        <v>590</v>
      </c>
      <c r="BC100" t="s">
        <v>591</v>
      </c>
      <c r="BD100" t="s">
        <v>593</v>
      </c>
      <c r="BE100" t="s">
        <v>595</v>
      </c>
      <c r="BF100" t="s">
        <v>596</v>
      </c>
      <c r="BG100" t="s">
        <v>597</v>
      </c>
      <c r="BH100" t="s">
        <v>598</v>
      </c>
      <c r="BI100" t="s">
        <v>600</v>
      </c>
      <c r="BJ100" t="s">
        <v>602</v>
      </c>
      <c r="BK100" t="s">
        <v>604</v>
      </c>
      <c r="BL100" t="s">
        <v>606</v>
      </c>
      <c r="BM100" t="s">
        <v>607</v>
      </c>
      <c r="BN100" t="s">
        <v>609</v>
      </c>
      <c r="BO100" t="s">
        <v>610</v>
      </c>
      <c r="BP100" t="s">
        <v>611</v>
      </c>
      <c r="BQ100" t="s">
        <v>613</v>
      </c>
      <c r="BR100" t="s">
        <v>615</v>
      </c>
      <c r="BS100" t="s">
        <v>616</v>
      </c>
      <c r="BT100" t="s">
        <v>618</v>
      </c>
      <c r="BU100" t="s">
        <v>619</v>
      </c>
      <c r="BV100" t="s">
        <v>620</v>
      </c>
      <c r="BW100" t="s">
        <v>621</v>
      </c>
      <c r="BX100" t="s">
        <v>622</v>
      </c>
      <c r="BY100" t="s">
        <v>624</v>
      </c>
      <c r="BZ100" t="s">
        <v>625</v>
      </c>
      <c r="CA100" t="s">
        <v>626</v>
      </c>
      <c r="CB100" t="s">
        <v>628</v>
      </c>
      <c r="CC100" t="s">
        <v>629</v>
      </c>
      <c r="CD100" t="s">
        <v>631</v>
      </c>
      <c r="CE100" t="s">
        <v>633</v>
      </c>
      <c r="CF100" t="s">
        <v>635</v>
      </c>
      <c r="CG100" t="s">
        <v>637</v>
      </c>
      <c r="CH100" t="s">
        <v>638</v>
      </c>
      <c r="CI100" t="s">
        <v>640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30.21</v>
      </c>
      <c r="K3" s="53">
        <v>0</v>
      </c>
      <c r="L3" s="53">
        <v>0.22</v>
      </c>
      <c r="M3" s="72">
        <v>0</v>
      </c>
      <c r="N3" s="71">
        <v>-79</v>
      </c>
      <c r="O3" s="53">
        <v>0</v>
      </c>
      <c r="P3" s="53">
        <v>0</v>
      </c>
      <c r="Q3" s="53">
        <v>-50</v>
      </c>
      <c r="R3" s="53">
        <v>0</v>
      </c>
      <c r="S3" s="72">
        <v>0</v>
      </c>
      <c r="T3" t="s">
        <v>642</v>
      </c>
      <c r="U3" s="73">
        <v>30.43</v>
      </c>
      <c r="V3" s="74">
        <v>-129</v>
      </c>
      <c r="W3">
        <v>-79</v>
      </c>
      <c r="X3">
        <v>0</v>
      </c>
      <c r="Y3">
        <v>0</v>
      </c>
      <c r="Z3">
        <v>0.22</v>
      </c>
      <c r="AA3">
        <v>-50</v>
      </c>
      <c r="AB3">
        <v>0</v>
      </c>
      <c r="AC3">
        <v>30.21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13.13</v>
      </c>
      <c r="K4" s="46">
        <v>0</v>
      </c>
      <c r="L4" s="46">
        <v>0.21</v>
      </c>
      <c r="M4" s="74">
        <v>0</v>
      </c>
      <c r="N4" s="73">
        <v>-69</v>
      </c>
      <c r="O4" s="46">
        <v>0</v>
      </c>
      <c r="P4" s="46">
        <v>0</v>
      </c>
      <c r="Q4" s="46">
        <v>-44</v>
      </c>
      <c r="R4" s="46">
        <v>0</v>
      </c>
      <c r="S4" s="74">
        <v>0</v>
      </c>
      <c r="U4" s="73">
        <v>13.34</v>
      </c>
      <c r="V4" s="74">
        <v>-113</v>
      </c>
      <c r="W4">
        <v>-69</v>
      </c>
      <c r="X4">
        <v>0</v>
      </c>
      <c r="Y4">
        <v>0</v>
      </c>
      <c r="Z4">
        <v>0.21</v>
      </c>
      <c r="AA4">
        <v>-44</v>
      </c>
      <c r="AB4">
        <v>0</v>
      </c>
      <c r="AC4">
        <v>13.13</v>
      </c>
    </row>
    <row r="5" spans="1:29">
      <c r="G5" t="s">
        <v>47</v>
      </c>
      <c r="H5" s="73">
        <v>0</v>
      </c>
      <c r="I5" s="46">
        <v>0</v>
      </c>
      <c r="J5" s="46">
        <v>31.9</v>
      </c>
      <c r="K5" s="46">
        <v>0</v>
      </c>
      <c r="L5" s="46">
        <v>0.16</v>
      </c>
      <c r="M5" s="74">
        <v>0</v>
      </c>
      <c r="N5" s="73">
        <v>-86</v>
      </c>
      <c r="O5" s="46">
        <v>-8</v>
      </c>
      <c r="P5" s="46">
        <v>0</v>
      </c>
      <c r="Q5" s="46">
        <v>-43</v>
      </c>
      <c r="R5" s="46">
        <v>0</v>
      </c>
      <c r="S5" s="74">
        <v>0</v>
      </c>
      <c r="U5" s="73">
        <v>32.06</v>
      </c>
      <c r="V5" s="74">
        <v>-137</v>
      </c>
      <c r="W5">
        <v>-86</v>
      </c>
      <c r="X5">
        <v>-8</v>
      </c>
      <c r="Y5">
        <v>0</v>
      </c>
      <c r="Z5">
        <v>0.16</v>
      </c>
      <c r="AA5">
        <v>-43</v>
      </c>
      <c r="AB5">
        <v>0</v>
      </c>
      <c r="AC5">
        <v>31.9</v>
      </c>
    </row>
    <row r="6" spans="1:29">
      <c r="G6" t="s">
        <v>48</v>
      </c>
      <c r="H6" s="73">
        <v>0</v>
      </c>
      <c r="I6" s="46">
        <v>0</v>
      </c>
      <c r="J6" s="46">
        <v>31.88</v>
      </c>
      <c r="K6" s="46">
        <v>0</v>
      </c>
      <c r="L6" s="46">
        <v>0.28000000000000003</v>
      </c>
      <c r="M6" s="74">
        <v>0</v>
      </c>
      <c r="N6" s="73">
        <v>-117</v>
      </c>
      <c r="O6" s="46">
        <v>-20</v>
      </c>
      <c r="P6" s="46">
        <v>0</v>
      </c>
      <c r="Q6" s="46">
        <v>-44</v>
      </c>
      <c r="R6" s="46">
        <v>0</v>
      </c>
      <c r="S6" s="74">
        <v>0</v>
      </c>
      <c r="U6" s="73">
        <v>32.159999999999997</v>
      </c>
      <c r="V6" s="74">
        <v>-181</v>
      </c>
      <c r="W6">
        <v>-117</v>
      </c>
      <c r="X6">
        <v>-20</v>
      </c>
      <c r="Y6">
        <v>0</v>
      </c>
      <c r="Z6">
        <v>0.28000000000000003</v>
      </c>
      <c r="AA6">
        <v>-44</v>
      </c>
      <c r="AB6">
        <v>0</v>
      </c>
      <c r="AC6">
        <v>31.88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0.21</v>
      </c>
      <c r="M7" s="74">
        <v>0</v>
      </c>
      <c r="N7" s="73">
        <v>-60</v>
      </c>
      <c r="O7" s="46">
        <v>-44</v>
      </c>
      <c r="P7" s="46">
        <v>-4</v>
      </c>
      <c r="Q7" s="46">
        <v>-58</v>
      </c>
      <c r="R7" s="46">
        <v>0</v>
      </c>
      <c r="S7" s="74">
        <v>0</v>
      </c>
      <c r="U7" s="73">
        <v>0.21</v>
      </c>
      <c r="V7" s="74">
        <v>-166</v>
      </c>
      <c r="W7">
        <v>-60</v>
      </c>
      <c r="X7">
        <v>-44</v>
      </c>
      <c r="Y7">
        <v>0</v>
      </c>
      <c r="Z7">
        <v>0.21</v>
      </c>
      <c r="AA7">
        <v>-58</v>
      </c>
      <c r="AB7">
        <v>0</v>
      </c>
      <c r="AC7">
        <v>-4</v>
      </c>
    </row>
    <row r="8" spans="1:29">
      <c r="G8" t="s">
        <v>50</v>
      </c>
      <c r="H8" s="73">
        <v>0</v>
      </c>
      <c r="I8" s="46">
        <v>0</v>
      </c>
      <c r="J8" s="46">
        <v>4.9000000000000004</v>
      </c>
      <c r="K8" s="46">
        <v>0</v>
      </c>
      <c r="L8" s="46">
        <v>0.19</v>
      </c>
      <c r="M8" s="74">
        <v>0</v>
      </c>
      <c r="N8" s="73">
        <v>-98</v>
      </c>
      <c r="O8" s="46">
        <v>-52</v>
      </c>
      <c r="P8" s="46">
        <v>0</v>
      </c>
      <c r="Q8" s="46">
        <v>-58</v>
      </c>
      <c r="R8" s="46">
        <v>0</v>
      </c>
      <c r="S8" s="74">
        <v>0</v>
      </c>
      <c r="U8" s="73">
        <v>5.09</v>
      </c>
      <c r="V8" s="74">
        <v>-208</v>
      </c>
      <c r="W8">
        <v>-98</v>
      </c>
      <c r="X8">
        <v>-52</v>
      </c>
      <c r="Y8">
        <v>0</v>
      </c>
      <c r="Z8">
        <v>0.19</v>
      </c>
      <c r="AA8">
        <v>-58</v>
      </c>
      <c r="AB8">
        <v>0</v>
      </c>
      <c r="AC8">
        <v>4.9000000000000004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0.33</v>
      </c>
      <c r="M9" s="74">
        <v>0</v>
      </c>
      <c r="N9" s="73">
        <v>-115</v>
      </c>
      <c r="O9" s="46">
        <v>-60</v>
      </c>
      <c r="P9" s="46">
        <v>-15</v>
      </c>
      <c r="Q9" s="46">
        <v>-59</v>
      </c>
      <c r="R9" s="46">
        <v>0</v>
      </c>
      <c r="S9" s="74">
        <v>0</v>
      </c>
      <c r="U9" s="73">
        <v>0.33</v>
      </c>
      <c r="V9" s="74">
        <v>-249</v>
      </c>
      <c r="W9">
        <v>-115</v>
      </c>
      <c r="X9">
        <v>-60</v>
      </c>
      <c r="Y9">
        <v>0</v>
      </c>
      <c r="Z9">
        <v>0.33</v>
      </c>
      <c r="AA9">
        <v>-59</v>
      </c>
      <c r="AB9">
        <v>0</v>
      </c>
      <c r="AC9">
        <v>-15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0.34</v>
      </c>
      <c r="M10" s="74">
        <v>0</v>
      </c>
      <c r="N10" s="73">
        <v>-151</v>
      </c>
      <c r="O10" s="46">
        <v>-70</v>
      </c>
      <c r="P10" s="46">
        <v>-34</v>
      </c>
      <c r="Q10" s="46">
        <v>-58</v>
      </c>
      <c r="R10" s="46">
        <v>0</v>
      </c>
      <c r="S10" s="74">
        <v>0</v>
      </c>
      <c r="U10" s="73">
        <v>0.34</v>
      </c>
      <c r="V10" s="74">
        <v>-313</v>
      </c>
      <c r="W10">
        <v>-151</v>
      </c>
      <c r="X10">
        <v>-70</v>
      </c>
      <c r="Y10">
        <v>0</v>
      </c>
      <c r="Z10">
        <v>0.34</v>
      </c>
      <c r="AA10">
        <v>-58</v>
      </c>
      <c r="AB10">
        <v>0</v>
      </c>
      <c r="AC10">
        <v>-34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0.6</v>
      </c>
      <c r="M11" s="74">
        <v>0</v>
      </c>
      <c r="N11" s="73">
        <v>-7</v>
      </c>
      <c r="O11" s="46">
        <v>-107</v>
      </c>
      <c r="P11" s="46">
        <v>-119</v>
      </c>
      <c r="Q11" s="46">
        <v>-55</v>
      </c>
      <c r="R11" s="46">
        <v>0</v>
      </c>
      <c r="S11" s="74">
        <v>0</v>
      </c>
      <c r="U11" s="73">
        <v>0.6</v>
      </c>
      <c r="V11" s="74">
        <v>-288</v>
      </c>
      <c r="W11">
        <v>-7</v>
      </c>
      <c r="X11">
        <v>-107</v>
      </c>
      <c r="Y11">
        <v>0</v>
      </c>
      <c r="Z11">
        <v>0.6</v>
      </c>
      <c r="AA11">
        <v>-55</v>
      </c>
      <c r="AB11">
        <v>0</v>
      </c>
      <c r="AC11">
        <v>-119</v>
      </c>
    </row>
    <row r="12" spans="1:29">
      <c r="G12" t="s">
        <v>54</v>
      </c>
      <c r="H12" s="73">
        <v>7.06</v>
      </c>
      <c r="I12" s="46">
        <v>0</v>
      </c>
      <c r="J12" s="46">
        <v>0</v>
      </c>
      <c r="K12" s="46">
        <v>0</v>
      </c>
      <c r="L12" s="46">
        <v>0.56999999999999995</v>
      </c>
      <c r="M12" s="74">
        <v>0</v>
      </c>
      <c r="N12" s="73">
        <v>0</v>
      </c>
      <c r="O12" s="46">
        <v>-125</v>
      </c>
      <c r="P12" s="46">
        <v>-133</v>
      </c>
      <c r="Q12" s="46">
        <v>-55</v>
      </c>
      <c r="R12" s="46">
        <v>0</v>
      </c>
      <c r="S12" s="74">
        <v>0</v>
      </c>
      <c r="U12" s="73">
        <v>7.63</v>
      </c>
      <c r="V12" s="74">
        <v>-313</v>
      </c>
      <c r="W12">
        <v>7.06</v>
      </c>
      <c r="X12">
        <v>-125</v>
      </c>
      <c r="Y12">
        <v>0</v>
      </c>
      <c r="Z12">
        <v>0.56999999999999995</v>
      </c>
      <c r="AA12">
        <v>-55</v>
      </c>
      <c r="AB12">
        <v>0</v>
      </c>
      <c r="AC12">
        <v>-133</v>
      </c>
    </row>
    <row r="13" spans="1:29">
      <c r="G13" t="s">
        <v>55</v>
      </c>
      <c r="H13" s="73">
        <v>16.559999999999999</v>
      </c>
      <c r="I13" s="46">
        <v>0</v>
      </c>
      <c r="J13" s="46">
        <v>0</v>
      </c>
      <c r="K13" s="46">
        <v>0</v>
      </c>
      <c r="L13" s="46">
        <v>0.77</v>
      </c>
      <c r="M13" s="74">
        <v>0</v>
      </c>
      <c r="N13" s="73">
        <v>0</v>
      </c>
      <c r="O13" s="46">
        <v>-115</v>
      </c>
      <c r="P13" s="46">
        <v>-133</v>
      </c>
      <c r="Q13" s="46">
        <v>-56</v>
      </c>
      <c r="R13" s="46">
        <v>0</v>
      </c>
      <c r="S13" s="74">
        <v>0</v>
      </c>
      <c r="U13" s="73">
        <v>17.329999999999998</v>
      </c>
      <c r="V13" s="74">
        <v>-304</v>
      </c>
      <c r="W13">
        <v>16.559999999999999</v>
      </c>
      <c r="X13">
        <v>-115</v>
      </c>
      <c r="Y13">
        <v>0</v>
      </c>
      <c r="Z13">
        <v>0.77</v>
      </c>
      <c r="AA13">
        <v>-56</v>
      </c>
      <c r="AB13">
        <v>0</v>
      </c>
      <c r="AC13">
        <v>-133</v>
      </c>
    </row>
    <row r="14" spans="1:29">
      <c r="G14" t="s">
        <v>56</v>
      </c>
      <c r="H14" s="73">
        <v>28.68</v>
      </c>
      <c r="I14" s="46">
        <v>0</v>
      </c>
      <c r="J14" s="46">
        <v>0</v>
      </c>
      <c r="K14" s="46">
        <v>0</v>
      </c>
      <c r="L14" s="46">
        <v>0.76</v>
      </c>
      <c r="M14" s="74">
        <v>0</v>
      </c>
      <c r="N14" s="73">
        <v>0</v>
      </c>
      <c r="O14" s="46">
        <v>-132</v>
      </c>
      <c r="P14" s="46">
        <v>-65</v>
      </c>
      <c r="Q14" s="46">
        <v>-56</v>
      </c>
      <c r="R14" s="46">
        <v>0</v>
      </c>
      <c r="S14" s="74">
        <v>0</v>
      </c>
      <c r="U14" s="73">
        <v>29.44</v>
      </c>
      <c r="V14" s="74">
        <v>-253</v>
      </c>
      <c r="W14">
        <v>28.68</v>
      </c>
      <c r="X14">
        <v>-132</v>
      </c>
      <c r="Y14">
        <v>0</v>
      </c>
      <c r="Z14">
        <v>0.76</v>
      </c>
      <c r="AA14">
        <v>-56</v>
      </c>
      <c r="AB14">
        <v>0</v>
      </c>
      <c r="AC14">
        <v>-65</v>
      </c>
    </row>
    <row r="15" spans="1:29">
      <c r="G15" t="s">
        <v>57</v>
      </c>
      <c r="H15" s="73">
        <v>36.99</v>
      </c>
      <c r="I15" s="46">
        <v>0</v>
      </c>
      <c r="J15" s="46">
        <v>0</v>
      </c>
      <c r="K15" s="46">
        <v>0</v>
      </c>
      <c r="L15" s="46">
        <v>0.66</v>
      </c>
      <c r="M15" s="74">
        <v>0</v>
      </c>
      <c r="N15" s="73">
        <v>0</v>
      </c>
      <c r="O15" s="46">
        <v>-145</v>
      </c>
      <c r="P15" s="46">
        <v>-97</v>
      </c>
      <c r="Q15" s="46">
        <v>-80</v>
      </c>
      <c r="R15" s="46">
        <v>0</v>
      </c>
      <c r="S15" s="74">
        <v>0</v>
      </c>
      <c r="U15" s="73">
        <v>37.65</v>
      </c>
      <c r="V15" s="74">
        <v>-322</v>
      </c>
      <c r="W15">
        <v>36.99</v>
      </c>
      <c r="X15">
        <v>-145</v>
      </c>
      <c r="Y15">
        <v>0</v>
      </c>
      <c r="Z15">
        <v>0.66</v>
      </c>
      <c r="AA15">
        <v>-80</v>
      </c>
      <c r="AB15">
        <v>0</v>
      </c>
      <c r="AC15">
        <v>-97</v>
      </c>
    </row>
    <row r="16" spans="1:29">
      <c r="G16" t="s">
        <v>58</v>
      </c>
      <c r="H16" s="73">
        <v>30.76</v>
      </c>
      <c r="I16" s="46">
        <v>0</v>
      </c>
      <c r="J16" s="46">
        <v>0</v>
      </c>
      <c r="K16" s="46">
        <v>0</v>
      </c>
      <c r="L16" s="46">
        <v>0.77</v>
      </c>
      <c r="M16" s="74">
        <v>0</v>
      </c>
      <c r="N16" s="73">
        <v>0</v>
      </c>
      <c r="O16" s="46">
        <v>-140</v>
      </c>
      <c r="P16" s="46">
        <v>-93</v>
      </c>
      <c r="Q16" s="46">
        <v>-82</v>
      </c>
      <c r="R16" s="46">
        <v>0</v>
      </c>
      <c r="S16" s="74">
        <v>0</v>
      </c>
      <c r="U16" s="73">
        <v>31.53</v>
      </c>
      <c r="V16" s="74">
        <v>-315</v>
      </c>
      <c r="W16">
        <v>30.76</v>
      </c>
      <c r="X16">
        <v>-140</v>
      </c>
      <c r="Y16">
        <v>0</v>
      </c>
      <c r="Z16">
        <v>0.77</v>
      </c>
      <c r="AA16">
        <v>-82</v>
      </c>
      <c r="AB16">
        <v>0</v>
      </c>
      <c r="AC16">
        <v>-93</v>
      </c>
    </row>
    <row r="17" spans="7:29">
      <c r="G17" t="s">
        <v>59</v>
      </c>
      <c r="H17" s="73">
        <v>20.02</v>
      </c>
      <c r="I17" s="46">
        <v>0</v>
      </c>
      <c r="J17" s="46">
        <v>0</v>
      </c>
      <c r="K17" s="46">
        <v>0</v>
      </c>
      <c r="L17" s="46">
        <v>0.6</v>
      </c>
      <c r="M17" s="74">
        <v>0</v>
      </c>
      <c r="N17" s="73">
        <v>0</v>
      </c>
      <c r="O17" s="46">
        <v>-138</v>
      </c>
      <c r="P17" s="46">
        <v>-96</v>
      </c>
      <c r="Q17" s="46">
        <v>-83</v>
      </c>
      <c r="R17" s="46">
        <v>0</v>
      </c>
      <c r="S17" s="74">
        <v>0</v>
      </c>
      <c r="U17" s="73">
        <v>20.62</v>
      </c>
      <c r="V17" s="74">
        <v>-317</v>
      </c>
      <c r="W17">
        <v>20.02</v>
      </c>
      <c r="X17">
        <v>-138</v>
      </c>
      <c r="Y17">
        <v>0</v>
      </c>
      <c r="Z17">
        <v>0.6</v>
      </c>
      <c r="AA17">
        <v>-83</v>
      </c>
      <c r="AB17">
        <v>0</v>
      </c>
      <c r="AC17">
        <v>-96</v>
      </c>
    </row>
    <row r="18" spans="7:29">
      <c r="G18" t="s">
        <v>60</v>
      </c>
      <c r="H18" s="73">
        <v>17.2</v>
      </c>
      <c r="I18" s="46">
        <v>0</v>
      </c>
      <c r="J18" s="46">
        <v>0</v>
      </c>
      <c r="K18" s="46">
        <v>0</v>
      </c>
      <c r="L18" s="46">
        <v>0.56000000000000005</v>
      </c>
      <c r="M18" s="74">
        <v>0</v>
      </c>
      <c r="N18" s="73">
        <v>0</v>
      </c>
      <c r="O18" s="46">
        <v>-142</v>
      </c>
      <c r="P18" s="46">
        <v>-96</v>
      </c>
      <c r="Q18" s="46">
        <v>-83</v>
      </c>
      <c r="R18" s="46">
        <v>0</v>
      </c>
      <c r="S18" s="74">
        <v>0</v>
      </c>
      <c r="U18" s="73">
        <v>17.760000000000002</v>
      </c>
      <c r="V18" s="74">
        <v>-321</v>
      </c>
      <c r="W18">
        <v>17.2</v>
      </c>
      <c r="X18">
        <v>-142</v>
      </c>
      <c r="Y18">
        <v>0</v>
      </c>
      <c r="Z18">
        <v>0.56000000000000005</v>
      </c>
      <c r="AA18">
        <v>-83</v>
      </c>
      <c r="AB18">
        <v>0</v>
      </c>
      <c r="AC18">
        <v>-96</v>
      </c>
    </row>
    <row r="19" spans="7:29">
      <c r="G19" t="s">
        <v>61</v>
      </c>
      <c r="H19" s="73">
        <v>56.97</v>
      </c>
      <c r="I19" s="46">
        <v>0</v>
      </c>
      <c r="J19" s="46">
        <v>0</v>
      </c>
      <c r="K19" s="46">
        <v>0</v>
      </c>
      <c r="L19" s="46">
        <v>0.48</v>
      </c>
      <c r="M19" s="74">
        <v>0</v>
      </c>
      <c r="N19" s="73">
        <v>0</v>
      </c>
      <c r="O19" s="46">
        <v>-140</v>
      </c>
      <c r="P19" s="46">
        <v>-94</v>
      </c>
      <c r="Q19" s="46">
        <v>-82</v>
      </c>
      <c r="R19" s="46">
        <v>0</v>
      </c>
      <c r="S19" s="74">
        <v>0</v>
      </c>
      <c r="U19" s="73">
        <v>57.45</v>
      </c>
      <c r="V19" s="74">
        <v>-316</v>
      </c>
      <c r="W19">
        <v>56.97</v>
      </c>
      <c r="X19">
        <v>-140</v>
      </c>
      <c r="Y19">
        <v>0</v>
      </c>
      <c r="Z19">
        <v>0.48</v>
      </c>
      <c r="AA19">
        <v>-82</v>
      </c>
      <c r="AB19">
        <v>0</v>
      </c>
      <c r="AC19">
        <v>-94</v>
      </c>
    </row>
    <row r="20" spans="7:29">
      <c r="G20" t="s">
        <v>62</v>
      </c>
      <c r="H20" s="73">
        <v>48.11</v>
      </c>
      <c r="I20" s="46">
        <v>0</v>
      </c>
      <c r="J20" s="46">
        <v>0</v>
      </c>
      <c r="K20" s="46">
        <v>0</v>
      </c>
      <c r="L20" s="46">
        <v>0.36</v>
      </c>
      <c r="M20" s="74">
        <v>0</v>
      </c>
      <c r="N20" s="73">
        <v>0</v>
      </c>
      <c r="O20" s="46">
        <v>-147</v>
      </c>
      <c r="P20" s="46">
        <v>-95</v>
      </c>
      <c r="Q20" s="46">
        <v>-93</v>
      </c>
      <c r="R20" s="46">
        <v>0</v>
      </c>
      <c r="S20" s="74">
        <v>0</v>
      </c>
      <c r="U20" s="73">
        <v>48.47</v>
      </c>
      <c r="V20" s="74">
        <v>-335</v>
      </c>
      <c r="W20">
        <v>48.11</v>
      </c>
      <c r="X20">
        <v>-147</v>
      </c>
      <c r="Y20">
        <v>0</v>
      </c>
      <c r="Z20">
        <v>0.36</v>
      </c>
      <c r="AA20">
        <v>-93</v>
      </c>
      <c r="AB20">
        <v>0</v>
      </c>
      <c r="AC20">
        <v>-95</v>
      </c>
    </row>
    <row r="21" spans="7:29">
      <c r="G21" t="s">
        <v>63</v>
      </c>
      <c r="H21" s="73">
        <v>72.53</v>
      </c>
      <c r="I21" s="46">
        <v>0</v>
      </c>
      <c r="J21" s="46">
        <v>0</v>
      </c>
      <c r="K21" s="46">
        <v>0</v>
      </c>
      <c r="L21" s="46">
        <v>0.3</v>
      </c>
      <c r="M21" s="74">
        <v>0.02</v>
      </c>
      <c r="N21" s="73">
        <v>0</v>
      </c>
      <c r="O21" s="46">
        <v>-162</v>
      </c>
      <c r="P21" s="46">
        <v>-65</v>
      </c>
      <c r="Q21" s="46">
        <v>-96</v>
      </c>
      <c r="R21" s="46">
        <v>0</v>
      </c>
      <c r="S21" s="74">
        <v>0</v>
      </c>
      <c r="U21" s="73">
        <v>72.849999999999994</v>
      </c>
      <c r="V21" s="74">
        <v>-323</v>
      </c>
      <c r="W21">
        <v>72.53</v>
      </c>
      <c r="X21">
        <v>-162</v>
      </c>
      <c r="Y21">
        <v>0</v>
      </c>
      <c r="Z21">
        <v>0.3</v>
      </c>
      <c r="AA21">
        <v>-96</v>
      </c>
      <c r="AB21">
        <v>0.02</v>
      </c>
      <c r="AC21">
        <v>-65</v>
      </c>
    </row>
    <row r="22" spans="7:29">
      <c r="G22" t="s">
        <v>64</v>
      </c>
      <c r="H22" s="73">
        <v>75.03</v>
      </c>
      <c r="I22" s="46">
        <v>0</v>
      </c>
      <c r="J22" s="46">
        <v>0</v>
      </c>
      <c r="K22" s="46">
        <v>0</v>
      </c>
      <c r="L22" s="46">
        <v>0.14000000000000001</v>
      </c>
      <c r="M22" s="74">
        <v>0.09</v>
      </c>
      <c r="N22" s="73">
        <v>0</v>
      </c>
      <c r="O22" s="46">
        <v>-162</v>
      </c>
      <c r="P22" s="46">
        <v>-65</v>
      </c>
      <c r="Q22" s="46">
        <v>-96</v>
      </c>
      <c r="R22" s="46">
        <v>0</v>
      </c>
      <c r="S22" s="74">
        <v>0</v>
      </c>
      <c r="U22" s="73">
        <v>75.260000000000005</v>
      </c>
      <c r="V22" s="74">
        <v>-323</v>
      </c>
      <c r="W22">
        <v>75.03</v>
      </c>
      <c r="X22">
        <v>-162</v>
      </c>
      <c r="Y22">
        <v>0</v>
      </c>
      <c r="Z22">
        <v>0.14000000000000001</v>
      </c>
      <c r="AA22">
        <v>-96</v>
      </c>
      <c r="AB22">
        <v>0.09</v>
      </c>
      <c r="AC22">
        <v>-65</v>
      </c>
    </row>
    <row r="23" spans="7:29">
      <c r="G23" t="s">
        <v>65</v>
      </c>
      <c r="H23" s="73">
        <v>46.38</v>
      </c>
      <c r="I23" s="46">
        <v>0</v>
      </c>
      <c r="J23" s="46">
        <v>0</v>
      </c>
      <c r="K23" s="46">
        <v>0</v>
      </c>
      <c r="L23" s="46">
        <v>0.4</v>
      </c>
      <c r="M23" s="74">
        <v>0.03</v>
      </c>
      <c r="N23" s="73">
        <v>0</v>
      </c>
      <c r="O23" s="46">
        <v>-125</v>
      </c>
      <c r="P23" s="46">
        <v>-61</v>
      </c>
      <c r="Q23" s="46">
        <v>-96</v>
      </c>
      <c r="R23" s="46">
        <v>0</v>
      </c>
      <c r="S23" s="74">
        <v>0</v>
      </c>
      <c r="U23" s="73">
        <v>46.81</v>
      </c>
      <c r="V23" s="74">
        <v>-282</v>
      </c>
      <c r="W23">
        <v>46.38</v>
      </c>
      <c r="X23">
        <v>-125</v>
      </c>
      <c r="Y23">
        <v>0</v>
      </c>
      <c r="Z23">
        <v>0.4</v>
      </c>
      <c r="AA23">
        <v>-96</v>
      </c>
      <c r="AB23">
        <v>0.03</v>
      </c>
      <c r="AC23">
        <v>-61</v>
      </c>
    </row>
    <row r="24" spans="7:29">
      <c r="G24" t="s">
        <v>66</v>
      </c>
      <c r="H24" s="73">
        <v>32.729999999999997</v>
      </c>
      <c r="I24" s="46">
        <v>0</v>
      </c>
      <c r="J24" s="46">
        <v>0</v>
      </c>
      <c r="K24" s="46">
        <v>0</v>
      </c>
      <c r="L24" s="46">
        <v>0.42</v>
      </c>
      <c r="M24" s="74">
        <v>0.03</v>
      </c>
      <c r="N24" s="73">
        <v>0</v>
      </c>
      <c r="O24" s="46">
        <v>-125</v>
      </c>
      <c r="P24" s="46">
        <v>-61</v>
      </c>
      <c r="Q24" s="46">
        <v>-98</v>
      </c>
      <c r="R24" s="46">
        <v>0</v>
      </c>
      <c r="S24" s="74">
        <v>0</v>
      </c>
      <c r="U24" s="73">
        <v>33.18</v>
      </c>
      <c r="V24" s="74">
        <v>-284</v>
      </c>
      <c r="W24">
        <v>32.729999999999997</v>
      </c>
      <c r="X24">
        <v>-125</v>
      </c>
      <c r="Y24">
        <v>0</v>
      </c>
      <c r="Z24">
        <v>0.42</v>
      </c>
      <c r="AA24">
        <v>-98</v>
      </c>
      <c r="AB24">
        <v>0.03</v>
      </c>
      <c r="AC24">
        <v>-61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0.22</v>
      </c>
      <c r="M25" s="74">
        <v>0</v>
      </c>
      <c r="N25" s="73">
        <v>-1</v>
      </c>
      <c r="O25" s="46">
        <v>-134</v>
      </c>
      <c r="P25" s="46">
        <v>-63</v>
      </c>
      <c r="Q25" s="46">
        <v>-100</v>
      </c>
      <c r="R25" s="46">
        <v>0</v>
      </c>
      <c r="S25" s="74">
        <v>0</v>
      </c>
      <c r="U25" s="73">
        <v>0.22</v>
      </c>
      <c r="V25" s="74">
        <v>-298</v>
      </c>
      <c r="W25">
        <v>-1</v>
      </c>
      <c r="X25">
        <v>-134</v>
      </c>
      <c r="Y25">
        <v>0</v>
      </c>
      <c r="Z25">
        <v>0.22</v>
      </c>
      <c r="AA25">
        <v>-100</v>
      </c>
      <c r="AB25">
        <v>0</v>
      </c>
      <c r="AC25">
        <v>-63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0.25</v>
      </c>
      <c r="M26" s="74">
        <v>0</v>
      </c>
      <c r="N26" s="73">
        <v>-32</v>
      </c>
      <c r="O26" s="46">
        <v>-164</v>
      </c>
      <c r="P26" s="46">
        <v>-68</v>
      </c>
      <c r="Q26" s="46">
        <v>-104</v>
      </c>
      <c r="R26" s="46">
        <v>0</v>
      </c>
      <c r="S26" s="74">
        <v>0</v>
      </c>
      <c r="U26" s="73">
        <v>0.25</v>
      </c>
      <c r="V26" s="74">
        <v>-368</v>
      </c>
      <c r="W26">
        <v>-32</v>
      </c>
      <c r="X26">
        <v>-164</v>
      </c>
      <c r="Y26">
        <v>0</v>
      </c>
      <c r="Z26">
        <v>0.25</v>
      </c>
      <c r="AA26">
        <v>-104</v>
      </c>
      <c r="AB26">
        <v>0</v>
      </c>
      <c r="AC26">
        <v>-68</v>
      </c>
    </row>
    <row r="27" spans="7:29">
      <c r="G27" t="s">
        <v>69</v>
      </c>
      <c r="H27" s="73">
        <v>12.3</v>
      </c>
      <c r="I27" s="46">
        <v>0</v>
      </c>
      <c r="J27" s="46">
        <v>0</v>
      </c>
      <c r="K27" s="46">
        <v>0</v>
      </c>
      <c r="L27" s="46">
        <v>0.14000000000000001</v>
      </c>
      <c r="M27" s="74">
        <v>0</v>
      </c>
      <c r="N27" s="73">
        <v>0</v>
      </c>
      <c r="O27" s="46">
        <v>-113</v>
      </c>
      <c r="P27" s="46">
        <v>-56</v>
      </c>
      <c r="Q27" s="46">
        <v>-103</v>
      </c>
      <c r="R27" s="46">
        <v>0</v>
      </c>
      <c r="S27" s="74">
        <v>0</v>
      </c>
      <c r="U27" s="73">
        <v>12.44</v>
      </c>
      <c r="V27" s="74">
        <v>-272</v>
      </c>
      <c r="W27">
        <v>12.3</v>
      </c>
      <c r="X27">
        <v>-113</v>
      </c>
      <c r="Y27">
        <v>0</v>
      </c>
      <c r="Z27">
        <v>0.14000000000000001</v>
      </c>
      <c r="AA27">
        <v>-103</v>
      </c>
      <c r="AB27">
        <v>0</v>
      </c>
      <c r="AC27">
        <v>-56</v>
      </c>
    </row>
    <row r="28" spans="7:29">
      <c r="G28" t="s">
        <v>70</v>
      </c>
      <c r="H28" s="73">
        <v>12.42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-117</v>
      </c>
      <c r="P28" s="46">
        <v>-46</v>
      </c>
      <c r="Q28" s="46">
        <v>-102</v>
      </c>
      <c r="R28" s="46">
        <v>-1</v>
      </c>
      <c r="S28" s="74">
        <v>0</v>
      </c>
      <c r="U28" s="73">
        <v>12.42</v>
      </c>
      <c r="V28" s="74">
        <v>-266</v>
      </c>
      <c r="W28">
        <v>12.42</v>
      </c>
      <c r="X28">
        <v>-117</v>
      </c>
      <c r="Y28">
        <v>0</v>
      </c>
      <c r="Z28">
        <v>-1</v>
      </c>
      <c r="AA28">
        <v>-102</v>
      </c>
      <c r="AB28">
        <v>0</v>
      </c>
      <c r="AC28">
        <v>-46</v>
      </c>
    </row>
    <row r="29" spans="7:29">
      <c r="G29" t="s">
        <v>71</v>
      </c>
      <c r="H29" s="73">
        <v>27.85</v>
      </c>
      <c r="I29" s="46">
        <v>0</v>
      </c>
      <c r="J29" s="46">
        <v>0</v>
      </c>
      <c r="K29" s="46">
        <v>0</v>
      </c>
      <c r="L29" s="46">
        <v>0</v>
      </c>
      <c r="M29" s="74">
        <v>0.04</v>
      </c>
      <c r="N29" s="73">
        <v>0</v>
      </c>
      <c r="O29" s="46">
        <v>-130</v>
      </c>
      <c r="P29" s="46">
        <v>-28</v>
      </c>
      <c r="Q29" s="46">
        <v>-100</v>
      </c>
      <c r="R29" s="46">
        <v>-1.7</v>
      </c>
      <c r="S29" s="74">
        <v>0</v>
      </c>
      <c r="U29" s="73">
        <v>27.89</v>
      </c>
      <c r="V29" s="74">
        <v>-259.7</v>
      </c>
      <c r="W29">
        <v>27.85</v>
      </c>
      <c r="X29">
        <v>-130</v>
      </c>
      <c r="Y29">
        <v>0</v>
      </c>
      <c r="Z29">
        <v>-1.7</v>
      </c>
      <c r="AA29">
        <v>-100</v>
      </c>
      <c r="AB29">
        <v>0.04</v>
      </c>
      <c r="AC29">
        <v>-28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-12</v>
      </c>
      <c r="O30" s="46">
        <v>-139</v>
      </c>
      <c r="P30" s="46">
        <v>-27</v>
      </c>
      <c r="Q30" s="46">
        <v>-102</v>
      </c>
      <c r="R30" s="46">
        <v>-2.2000000000000002</v>
      </c>
      <c r="S30" s="74">
        <v>0</v>
      </c>
      <c r="U30" s="73">
        <v>0</v>
      </c>
      <c r="V30" s="74">
        <v>-282.2</v>
      </c>
      <c r="W30">
        <v>-12</v>
      </c>
      <c r="X30">
        <v>-139</v>
      </c>
      <c r="Y30">
        <v>0</v>
      </c>
      <c r="Z30">
        <v>-2.2000000000000002</v>
      </c>
      <c r="AA30">
        <v>-102</v>
      </c>
      <c r="AB30">
        <v>0</v>
      </c>
      <c r="AC30">
        <v>-27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4.68</v>
      </c>
      <c r="N31" s="73">
        <v>-24</v>
      </c>
      <c r="O31" s="46">
        <v>-92</v>
      </c>
      <c r="P31" s="46">
        <v>-43</v>
      </c>
      <c r="Q31" s="46">
        <v>-81</v>
      </c>
      <c r="R31" s="46">
        <v>-2.6</v>
      </c>
      <c r="S31" s="74">
        <v>0</v>
      </c>
      <c r="U31" s="73">
        <v>4.68</v>
      </c>
      <c r="V31" s="74">
        <v>-242.6</v>
      </c>
      <c r="W31">
        <v>-24</v>
      </c>
      <c r="X31">
        <v>-92</v>
      </c>
      <c r="Y31">
        <v>0</v>
      </c>
      <c r="Z31">
        <v>-2.6</v>
      </c>
      <c r="AA31">
        <v>-81</v>
      </c>
      <c r="AB31">
        <v>4.68</v>
      </c>
      <c r="AC31">
        <v>-43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4.1500000000000004</v>
      </c>
      <c r="N32" s="73">
        <v>-4</v>
      </c>
      <c r="O32" s="46">
        <v>-44</v>
      </c>
      <c r="P32" s="46">
        <v>-172</v>
      </c>
      <c r="Q32" s="46">
        <v>-74</v>
      </c>
      <c r="R32" s="46">
        <v>-3.1</v>
      </c>
      <c r="S32" s="74">
        <v>0</v>
      </c>
      <c r="U32" s="73">
        <v>4.1500000000000004</v>
      </c>
      <c r="V32" s="74">
        <v>-297.10000000000002</v>
      </c>
      <c r="W32">
        <v>-4</v>
      </c>
      <c r="X32">
        <v>-44</v>
      </c>
      <c r="Y32">
        <v>0</v>
      </c>
      <c r="Z32">
        <v>-3.1</v>
      </c>
      <c r="AA32">
        <v>-74</v>
      </c>
      <c r="AB32">
        <v>4.1500000000000004</v>
      </c>
      <c r="AC32">
        <v>-172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-74</v>
      </c>
      <c r="O33" s="46">
        <v>-122</v>
      </c>
      <c r="P33" s="46">
        <v>-97</v>
      </c>
      <c r="Q33" s="46">
        <v>-73</v>
      </c>
      <c r="R33" s="46">
        <v>-4</v>
      </c>
      <c r="S33" s="74">
        <v>0</v>
      </c>
      <c r="U33" s="73">
        <v>0</v>
      </c>
      <c r="V33" s="74">
        <v>-370</v>
      </c>
      <c r="W33">
        <v>-74</v>
      </c>
      <c r="X33">
        <v>-122</v>
      </c>
      <c r="Y33">
        <v>0</v>
      </c>
      <c r="Z33">
        <v>-4</v>
      </c>
      <c r="AA33">
        <v>-73</v>
      </c>
      <c r="AB33">
        <v>0</v>
      </c>
      <c r="AC33">
        <v>-97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-82</v>
      </c>
      <c r="O34" s="46">
        <v>-82</v>
      </c>
      <c r="P34" s="46">
        <v>-92</v>
      </c>
      <c r="Q34" s="46">
        <v>-61</v>
      </c>
      <c r="R34" s="46">
        <v>-4.7</v>
      </c>
      <c r="S34" s="74">
        <v>0</v>
      </c>
      <c r="U34" s="73">
        <v>0.1</v>
      </c>
      <c r="V34" s="74">
        <v>-321.7</v>
      </c>
      <c r="W34">
        <v>-82</v>
      </c>
      <c r="X34">
        <v>-82</v>
      </c>
      <c r="Y34">
        <v>0</v>
      </c>
      <c r="Z34">
        <v>-4.7</v>
      </c>
      <c r="AA34">
        <v>-61</v>
      </c>
      <c r="AB34">
        <v>0.1</v>
      </c>
      <c r="AC34">
        <v>-92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</v>
      </c>
      <c r="O35" s="46">
        <v>-120</v>
      </c>
      <c r="P35" s="46">
        <v>-95</v>
      </c>
      <c r="Q35" s="46">
        <v>-70</v>
      </c>
      <c r="R35" s="46">
        <v>-5.5</v>
      </c>
      <c r="S35" s="74">
        <v>0</v>
      </c>
      <c r="U35" s="73">
        <v>0</v>
      </c>
      <c r="V35" s="74">
        <v>-292.5</v>
      </c>
      <c r="W35">
        <v>-2</v>
      </c>
      <c r="X35">
        <v>-120</v>
      </c>
      <c r="Y35">
        <v>0</v>
      </c>
      <c r="Z35">
        <v>-5.5</v>
      </c>
      <c r="AA35">
        <v>-70</v>
      </c>
      <c r="AB35">
        <v>0</v>
      </c>
      <c r="AC35">
        <v>-95</v>
      </c>
    </row>
    <row r="36" spans="7:29">
      <c r="G36" t="s">
        <v>78</v>
      </c>
      <c r="H36" s="73">
        <v>4.83</v>
      </c>
      <c r="I36" s="46">
        <v>0</v>
      </c>
      <c r="J36" s="46">
        <v>0</v>
      </c>
      <c r="K36" s="46">
        <v>0</v>
      </c>
      <c r="L36" s="46">
        <v>0</v>
      </c>
      <c r="M36" s="74">
        <v>0.1</v>
      </c>
      <c r="N36" s="73">
        <v>0</v>
      </c>
      <c r="O36" s="46">
        <v>-122</v>
      </c>
      <c r="P36" s="46">
        <v>-232</v>
      </c>
      <c r="Q36" s="46">
        <v>-53</v>
      </c>
      <c r="R36" s="46">
        <v>-6.6</v>
      </c>
      <c r="S36" s="74">
        <v>0</v>
      </c>
      <c r="U36" s="73">
        <v>4.93</v>
      </c>
      <c r="V36" s="74">
        <v>-413.6</v>
      </c>
      <c r="W36">
        <v>4.83</v>
      </c>
      <c r="X36">
        <v>-122</v>
      </c>
      <c r="Y36">
        <v>0</v>
      </c>
      <c r="Z36">
        <v>-6.6</v>
      </c>
      <c r="AA36">
        <v>-53</v>
      </c>
      <c r="AB36">
        <v>0.1</v>
      </c>
      <c r="AC36">
        <v>-232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-37</v>
      </c>
      <c r="O37" s="46">
        <v>-127</v>
      </c>
      <c r="P37" s="46">
        <v>-220</v>
      </c>
      <c r="Q37" s="46">
        <v>-49</v>
      </c>
      <c r="R37" s="46">
        <v>-7.1</v>
      </c>
      <c r="S37" s="74">
        <v>0</v>
      </c>
      <c r="U37" s="73">
        <v>0</v>
      </c>
      <c r="V37" s="74">
        <v>-440.1</v>
      </c>
      <c r="W37">
        <v>-37</v>
      </c>
      <c r="X37">
        <v>-127</v>
      </c>
      <c r="Y37">
        <v>0</v>
      </c>
      <c r="Z37">
        <v>-7.1</v>
      </c>
      <c r="AA37">
        <v>-49</v>
      </c>
      <c r="AB37">
        <v>0</v>
      </c>
      <c r="AC37">
        <v>-220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-40</v>
      </c>
      <c r="O38" s="46">
        <v>-134</v>
      </c>
      <c r="P38" s="46">
        <v>-179</v>
      </c>
      <c r="Q38" s="46">
        <v>-38</v>
      </c>
      <c r="R38" s="46">
        <v>-8</v>
      </c>
      <c r="S38" s="74">
        <v>0</v>
      </c>
      <c r="U38" s="73">
        <v>0</v>
      </c>
      <c r="V38" s="74">
        <v>-399</v>
      </c>
      <c r="W38">
        <v>-40</v>
      </c>
      <c r="X38">
        <v>-134</v>
      </c>
      <c r="Y38">
        <v>0</v>
      </c>
      <c r="Z38">
        <v>-8</v>
      </c>
      <c r="AA38">
        <v>-38</v>
      </c>
      <c r="AB38">
        <v>0</v>
      </c>
      <c r="AC38">
        <v>-179</v>
      </c>
    </row>
    <row r="39" spans="7:29">
      <c r="G39" t="s">
        <v>81</v>
      </c>
      <c r="H39" s="73">
        <v>8.69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-107</v>
      </c>
      <c r="P39" s="46">
        <v>-177</v>
      </c>
      <c r="Q39" s="46">
        <v>-74</v>
      </c>
      <c r="R39" s="46">
        <v>-8</v>
      </c>
      <c r="S39" s="74">
        <v>0</v>
      </c>
      <c r="U39" s="73">
        <v>8.69</v>
      </c>
      <c r="V39" s="74">
        <v>-366</v>
      </c>
      <c r="W39">
        <v>8.69</v>
      </c>
      <c r="X39">
        <v>-107</v>
      </c>
      <c r="Y39">
        <v>0</v>
      </c>
      <c r="Z39">
        <v>-8</v>
      </c>
      <c r="AA39">
        <v>-74</v>
      </c>
      <c r="AB39">
        <v>0</v>
      </c>
      <c r="AC39">
        <v>-177</v>
      </c>
    </row>
    <row r="40" spans="7:29">
      <c r="G40" t="s">
        <v>82</v>
      </c>
      <c r="H40" s="73">
        <v>18.350000000000001</v>
      </c>
      <c r="I40" s="46">
        <v>0</v>
      </c>
      <c r="J40" s="46">
        <v>0</v>
      </c>
      <c r="K40" s="46">
        <v>0</v>
      </c>
      <c r="L40" s="46">
        <v>0</v>
      </c>
      <c r="M40" s="74">
        <v>0.1</v>
      </c>
      <c r="N40" s="73">
        <v>0</v>
      </c>
      <c r="O40" s="46">
        <v>-103</v>
      </c>
      <c r="P40" s="46">
        <v>-178</v>
      </c>
      <c r="Q40" s="46">
        <v>-72</v>
      </c>
      <c r="R40" s="46">
        <v>-8</v>
      </c>
      <c r="S40" s="74">
        <v>0</v>
      </c>
      <c r="U40" s="73">
        <v>18.45</v>
      </c>
      <c r="V40" s="74">
        <v>-361</v>
      </c>
      <c r="W40">
        <v>18.350000000000001</v>
      </c>
      <c r="X40">
        <v>-103</v>
      </c>
      <c r="Y40">
        <v>0</v>
      </c>
      <c r="Z40">
        <v>-8</v>
      </c>
      <c r="AA40">
        <v>-72</v>
      </c>
      <c r="AB40">
        <v>0.1</v>
      </c>
      <c r="AC40">
        <v>-178</v>
      </c>
    </row>
    <row r="41" spans="7:29">
      <c r="G41" t="s">
        <v>83</v>
      </c>
      <c r="H41" s="73">
        <v>85.01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-122</v>
      </c>
      <c r="P41" s="46">
        <v>-103</v>
      </c>
      <c r="Q41" s="46">
        <v>-65</v>
      </c>
      <c r="R41" s="46">
        <v>-7.7</v>
      </c>
      <c r="S41" s="74">
        <v>0</v>
      </c>
      <c r="U41" s="73">
        <v>85.01</v>
      </c>
      <c r="V41" s="74">
        <v>-297.7</v>
      </c>
      <c r="W41">
        <v>85.01</v>
      </c>
      <c r="X41">
        <v>-122</v>
      </c>
      <c r="Y41">
        <v>0</v>
      </c>
      <c r="Z41">
        <v>-7.7</v>
      </c>
      <c r="AA41">
        <v>-65</v>
      </c>
      <c r="AB41">
        <v>0</v>
      </c>
      <c r="AC41">
        <v>-103</v>
      </c>
    </row>
    <row r="42" spans="7:29">
      <c r="G42" t="s">
        <v>84</v>
      </c>
      <c r="H42" s="73">
        <v>87.9</v>
      </c>
      <c r="I42" s="46">
        <v>0</v>
      </c>
      <c r="J42" s="46">
        <v>0</v>
      </c>
      <c r="K42" s="46">
        <v>0</v>
      </c>
      <c r="L42" s="46">
        <v>0</v>
      </c>
      <c r="M42" s="74">
        <v>0.1</v>
      </c>
      <c r="N42" s="73">
        <v>0</v>
      </c>
      <c r="O42" s="46">
        <v>-117</v>
      </c>
      <c r="P42" s="46">
        <v>-76</v>
      </c>
      <c r="Q42" s="46">
        <v>-56</v>
      </c>
      <c r="R42" s="46">
        <v>-6</v>
      </c>
      <c r="S42" s="74">
        <v>0</v>
      </c>
      <c r="U42" s="73">
        <v>88</v>
      </c>
      <c r="V42" s="74">
        <v>-255</v>
      </c>
      <c r="W42">
        <v>87.9</v>
      </c>
      <c r="X42">
        <v>-117</v>
      </c>
      <c r="Y42">
        <v>0</v>
      </c>
      <c r="Z42">
        <v>-6</v>
      </c>
      <c r="AA42">
        <v>-56</v>
      </c>
      <c r="AB42">
        <v>0.1</v>
      </c>
      <c r="AC42">
        <v>-76</v>
      </c>
    </row>
    <row r="43" spans="7:29">
      <c r="G43" t="s">
        <v>85</v>
      </c>
      <c r="H43" s="73">
        <v>64.72</v>
      </c>
      <c r="I43" s="46">
        <v>0</v>
      </c>
      <c r="J43" s="46">
        <v>0</v>
      </c>
      <c r="K43" s="46">
        <v>0</v>
      </c>
      <c r="L43" s="46">
        <v>0</v>
      </c>
      <c r="M43" s="74">
        <v>0.1</v>
      </c>
      <c r="N43" s="73">
        <v>0</v>
      </c>
      <c r="O43" s="46">
        <v>-152</v>
      </c>
      <c r="P43" s="46">
        <v>-89</v>
      </c>
      <c r="Q43" s="46">
        <v>-48</v>
      </c>
      <c r="R43" s="46">
        <v>-8</v>
      </c>
      <c r="S43" s="74">
        <v>0</v>
      </c>
      <c r="U43" s="73">
        <v>64.819999999999993</v>
      </c>
      <c r="V43" s="74">
        <v>-297</v>
      </c>
      <c r="W43">
        <v>64.72</v>
      </c>
      <c r="X43">
        <v>-152</v>
      </c>
      <c r="Y43">
        <v>0</v>
      </c>
      <c r="Z43">
        <v>-8</v>
      </c>
      <c r="AA43">
        <v>-48</v>
      </c>
      <c r="AB43">
        <v>0.1</v>
      </c>
      <c r="AC43">
        <v>-89</v>
      </c>
    </row>
    <row r="44" spans="7:29">
      <c r="G44" t="s">
        <v>86</v>
      </c>
      <c r="H44" s="73">
        <v>75.34</v>
      </c>
      <c r="I44" s="46">
        <v>0</v>
      </c>
      <c r="J44" s="46">
        <v>0</v>
      </c>
      <c r="K44" s="46">
        <v>0</v>
      </c>
      <c r="L44" s="46">
        <v>0</v>
      </c>
      <c r="M44" s="74">
        <v>0.1</v>
      </c>
      <c r="N44" s="73">
        <v>0</v>
      </c>
      <c r="O44" s="46">
        <v>-157</v>
      </c>
      <c r="P44" s="46">
        <v>-59</v>
      </c>
      <c r="Q44" s="46">
        <v>-54</v>
      </c>
      <c r="R44" s="46">
        <v>-6</v>
      </c>
      <c r="S44" s="74">
        <v>0</v>
      </c>
      <c r="U44" s="73">
        <v>75.44</v>
      </c>
      <c r="V44" s="74">
        <v>-276</v>
      </c>
      <c r="W44">
        <v>75.34</v>
      </c>
      <c r="X44">
        <v>-157</v>
      </c>
      <c r="Y44">
        <v>0</v>
      </c>
      <c r="Z44">
        <v>-6</v>
      </c>
      <c r="AA44">
        <v>-54</v>
      </c>
      <c r="AB44">
        <v>0.1</v>
      </c>
      <c r="AC44">
        <v>-59</v>
      </c>
    </row>
    <row r="45" spans="7:29">
      <c r="G45" t="s">
        <v>87</v>
      </c>
      <c r="H45" s="73">
        <v>143.93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-152</v>
      </c>
      <c r="P45" s="46">
        <v>-30</v>
      </c>
      <c r="Q45" s="46">
        <v>-63</v>
      </c>
      <c r="R45" s="46">
        <v>-7.7</v>
      </c>
      <c r="S45" s="74">
        <v>0</v>
      </c>
      <c r="U45" s="73">
        <v>143.93</v>
      </c>
      <c r="V45" s="74">
        <v>-252.7</v>
      </c>
      <c r="W45">
        <v>143.93</v>
      </c>
      <c r="X45">
        <v>-152</v>
      </c>
      <c r="Y45">
        <v>0</v>
      </c>
      <c r="Z45">
        <v>-7.7</v>
      </c>
      <c r="AA45">
        <v>-63</v>
      </c>
      <c r="AB45">
        <v>0</v>
      </c>
      <c r="AC45">
        <v>-30</v>
      </c>
    </row>
    <row r="46" spans="7:29">
      <c r="G46" t="s">
        <v>88</v>
      </c>
      <c r="H46" s="73">
        <v>131.38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-156</v>
      </c>
      <c r="P46" s="46">
        <v>-30</v>
      </c>
      <c r="Q46" s="46">
        <v>-60</v>
      </c>
      <c r="R46" s="46">
        <v>-7</v>
      </c>
      <c r="S46" s="74">
        <v>0</v>
      </c>
      <c r="U46" s="73">
        <v>131.38</v>
      </c>
      <c r="V46" s="74">
        <v>-253</v>
      </c>
      <c r="W46">
        <v>131.38</v>
      </c>
      <c r="X46">
        <v>-156</v>
      </c>
      <c r="Y46">
        <v>0</v>
      </c>
      <c r="Z46">
        <v>-7</v>
      </c>
      <c r="AA46">
        <v>-60</v>
      </c>
      <c r="AB46">
        <v>0</v>
      </c>
      <c r="AC46">
        <v>-30</v>
      </c>
    </row>
    <row r="47" spans="7:29">
      <c r="G47" t="s">
        <v>89</v>
      </c>
      <c r="H47" s="73">
        <v>165.19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-155</v>
      </c>
      <c r="P47" s="46">
        <v>-10</v>
      </c>
      <c r="Q47" s="46">
        <v>-60</v>
      </c>
      <c r="R47" s="46">
        <v>-7.3</v>
      </c>
      <c r="S47" s="74">
        <v>0</v>
      </c>
      <c r="U47" s="73">
        <v>165.19</v>
      </c>
      <c r="V47" s="74">
        <v>-232.3</v>
      </c>
      <c r="W47">
        <v>165.19</v>
      </c>
      <c r="X47">
        <v>-155</v>
      </c>
      <c r="Y47">
        <v>0</v>
      </c>
      <c r="Z47">
        <v>-7.3</v>
      </c>
      <c r="AA47">
        <v>-60</v>
      </c>
      <c r="AB47">
        <v>0</v>
      </c>
      <c r="AC47">
        <v>-10</v>
      </c>
    </row>
    <row r="48" spans="7:29">
      <c r="G48" t="s">
        <v>90</v>
      </c>
      <c r="H48" s="73">
        <v>159.38999999999999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-150</v>
      </c>
      <c r="P48" s="46">
        <v>-25</v>
      </c>
      <c r="Q48" s="46">
        <v>-48</v>
      </c>
      <c r="R48" s="46">
        <v>-5</v>
      </c>
      <c r="S48" s="74">
        <v>0</v>
      </c>
      <c r="U48" s="73">
        <v>159.38999999999999</v>
      </c>
      <c r="V48" s="74">
        <v>-228</v>
      </c>
      <c r="W48">
        <v>159.38999999999999</v>
      </c>
      <c r="X48">
        <v>-150</v>
      </c>
      <c r="Y48">
        <v>0</v>
      </c>
      <c r="Z48">
        <v>-5</v>
      </c>
      <c r="AA48">
        <v>-48</v>
      </c>
      <c r="AB48">
        <v>0</v>
      </c>
      <c r="AC48">
        <v>-25</v>
      </c>
    </row>
    <row r="49" spans="7:29">
      <c r="G49" t="s">
        <v>91</v>
      </c>
      <c r="H49" s="73">
        <v>138.13999999999999</v>
      </c>
      <c r="I49" s="46">
        <v>0</v>
      </c>
      <c r="J49" s="46">
        <v>24.15</v>
      </c>
      <c r="K49" s="46">
        <v>0</v>
      </c>
      <c r="L49" s="46">
        <v>0</v>
      </c>
      <c r="M49" s="74">
        <v>0</v>
      </c>
      <c r="N49" s="73">
        <v>0</v>
      </c>
      <c r="O49" s="46">
        <v>-121</v>
      </c>
      <c r="P49" s="46">
        <v>0</v>
      </c>
      <c r="Q49" s="46">
        <v>-84</v>
      </c>
      <c r="R49" s="46">
        <v>-8.5</v>
      </c>
      <c r="S49" s="74">
        <v>0</v>
      </c>
      <c r="U49" s="73">
        <v>162.29</v>
      </c>
      <c r="V49" s="74">
        <v>-213.5</v>
      </c>
      <c r="W49">
        <v>138.13999999999999</v>
      </c>
      <c r="X49">
        <v>-121</v>
      </c>
      <c r="Y49">
        <v>0</v>
      </c>
      <c r="Z49">
        <v>-8.5</v>
      </c>
      <c r="AA49">
        <v>-84</v>
      </c>
      <c r="AB49">
        <v>0</v>
      </c>
      <c r="AC49">
        <v>24.15</v>
      </c>
    </row>
    <row r="50" spans="7:29">
      <c r="G50" t="s">
        <v>92</v>
      </c>
      <c r="H50" s="73">
        <v>126.55</v>
      </c>
      <c r="I50" s="46">
        <v>0</v>
      </c>
      <c r="J50" s="46">
        <v>24.15</v>
      </c>
      <c r="K50" s="46">
        <v>0</v>
      </c>
      <c r="L50" s="46">
        <v>0</v>
      </c>
      <c r="M50" s="74">
        <v>0</v>
      </c>
      <c r="N50" s="73">
        <v>0</v>
      </c>
      <c r="O50" s="46">
        <v>-113</v>
      </c>
      <c r="P50" s="46">
        <v>0</v>
      </c>
      <c r="Q50" s="46">
        <v>-76</v>
      </c>
      <c r="R50" s="46">
        <v>-4</v>
      </c>
      <c r="S50" s="74">
        <v>0</v>
      </c>
      <c r="U50" s="73">
        <v>150.69999999999999</v>
      </c>
      <c r="V50" s="74">
        <v>-193</v>
      </c>
      <c r="W50">
        <v>126.55</v>
      </c>
      <c r="X50">
        <v>-113</v>
      </c>
      <c r="Y50">
        <v>0</v>
      </c>
      <c r="Z50">
        <v>-4</v>
      </c>
      <c r="AA50">
        <v>-76</v>
      </c>
      <c r="AB50">
        <v>0</v>
      </c>
      <c r="AC50">
        <v>24.15</v>
      </c>
    </row>
    <row r="51" spans="7:29">
      <c r="G51" t="s">
        <v>93</v>
      </c>
      <c r="H51" s="73">
        <v>85.97</v>
      </c>
      <c r="I51" s="46">
        <v>0</v>
      </c>
      <c r="J51" s="46">
        <v>24.15</v>
      </c>
      <c r="K51" s="46">
        <v>0</v>
      </c>
      <c r="L51" s="46">
        <v>0</v>
      </c>
      <c r="M51" s="74">
        <v>0</v>
      </c>
      <c r="N51" s="73">
        <v>0</v>
      </c>
      <c r="O51" s="46">
        <v>-115</v>
      </c>
      <c r="P51" s="46">
        <v>0</v>
      </c>
      <c r="Q51" s="46">
        <v>-81</v>
      </c>
      <c r="R51" s="46">
        <v>-5.7</v>
      </c>
      <c r="S51" s="74">
        <v>0</v>
      </c>
      <c r="U51" s="73">
        <v>110.12</v>
      </c>
      <c r="V51" s="74">
        <v>-201.7</v>
      </c>
      <c r="W51">
        <v>85.97</v>
      </c>
      <c r="X51">
        <v>-115</v>
      </c>
      <c r="Y51">
        <v>0</v>
      </c>
      <c r="Z51">
        <v>-5.7</v>
      </c>
      <c r="AA51">
        <v>-81</v>
      </c>
      <c r="AB51">
        <v>0</v>
      </c>
      <c r="AC51">
        <v>24.15</v>
      </c>
    </row>
    <row r="52" spans="7:29">
      <c r="G52" t="s">
        <v>94</v>
      </c>
      <c r="H52" s="73">
        <v>72.45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-106</v>
      </c>
      <c r="P52" s="46">
        <v>-65</v>
      </c>
      <c r="Q52" s="46">
        <v>-81</v>
      </c>
      <c r="R52" s="46">
        <v>-1.7</v>
      </c>
      <c r="S52" s="74">
        <v>0</v>
      </c>
      <c r="U52" s="73">
        <v>72.45</v>
      </c>
      <c r="V52" s="74">
        <v>-253.7</v>
      </c>
      <c r="W52">
        <v>72.45</v>
      </c>
      <c r="X52">
        <v>-106</v>
      </c>
      <c r="Y52">
        <v>0</v>
      </c>
      <c r="Z52">
        <v>-1.7</v>
      </c>
      <c r="AA52">
        <v>-81</v>
      </c>
      <c r="AB52">
        <v>0</v>
      </c>
      <c r="AC52">
        <v>-65</v>
      </c>
    </row>
    <row r="53" spans="7:29">
      <c r="G53" t="s">
        <v>95</v>
      </c>
      <c r="H53" s="73">
        <v>90.8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-113</v>
      </c>
      <c r="P53" s="46">
        <v>-25</v>
      </c>
      <c r="Q53" s="46">
        <v>-91</v>
      </c>
      <c r="R53" s="46">
        <v>-2</v>
      </c>
      <c r="S53" s="74">
        <v>0</v>
      </c>
      <c r="U53" s="73">
        <v>90.8</v>
      </c>
      <c r="V53" s="74">
        <v>-231</v>
      </c>
      <c r="W53">
        <v>90.8</v>
      </c>
      <c r="X53">
        <v>-113</v>
      </c>
      <c r="Y53">
        <v>0</v>
      </c>
      <c r="Z53">
        <v>-2</v>
      </c>
      <c r="AA53">
        <v>-91</v>
      </c>
      <c r="AB53">
        <v>0</v>
      </c>
      <c r="AC53">
        <v>-25</v>
      </c>
    </row>
    <row r="54" spans="7:29">
      <c r="G54" t="s">
        <v>96</v>
      </c>
      <c r="H54" s="73">
        <v>79.209999999999994</v>
      </c>
      <c r="I54" s="46">
        <v>0</v>
      </c>
      <c r="J54" s="46">
        <v>14.49</v>
      </c>
      <c r="K54" s="46">
        <v>0</v>
      </c>
      <c r="L54" s="46">
        <v>0.57999999999999996</v>
      </c>
      <c r="M54" s="74">
        <v>0</v>
      </c>
      <c r="N54" s="73">
        <v>0</v>
      </c>
      <c r="O54" s="46">
        <v>-109</v>
      </c>
      <c r="P54" s="46">
        <v>0</v>
      </c>
      <c r="Q54" s="46">
        <v>-85</v>
      </c>
      <c r="R54" s="46">
        <v>0</v>
      </c>
      <c r="S54" s="74">
        <v>0</v>
      </c>
      <c r="U54" s="73">
        <v>94.28</v>
      </c>
      <c r="V54" s="74">
        <v>-194</v>
      </c>
      <c r="W54">
        <v>79.209999999999994</v>
      </c>
      <c r="X54">
        <v>-109</v>
      </c>
      <c r="Y54">
        <v>0</v>
      </c>
      <c r="Z54">
        <v>0.57999999999999996</v>
      </c>
      <c r="AA54">
        <v>-85</v>
      </c>
      <c r="AB54">
        <v>0</v>
      </c>
      <c r="AC54">
        <v>14.49</v>
      </c>
    </row>
    <row r="55" spans="7:29">
      <c r="G55" t="s">
        <v>97</v>
      </c>
      <c r="H55" s="73">
        <v>27.05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-86</v>
      </c>
      <c r="P55" s="46">
        <v>-35</v>
      </c>
      <c r="Q55" s="46">
        <v>-84</v>
      </c>
      <c r="R55" s="46">
        <v>-1.5</v>
      </c>
      <c r="S55" s="74">
        <v>0</v>
      </c>
      <c r="U55" s="73">
        <v>27.05</v>
      </c>
      <c r="V55" s="74">
        <v>-206.5</v>
      </c>
      <c r="W55">
        <v>27.05</v>
      </c>
      <c r="X55">
        <v>-86</v>
      </c>
      <c r="Y55">
        <v>0</v>
      </c>
      <c r="Z55">
        <v>-1.5</v>
      </c>
      <c r="AA55">
        <v>-84</v>
      </c>
      <c r="AB55">
        <v>0</v>
      </c>
      <c r="AC55">
        <v>-35</v>
      </c>
    </row>
    <row r="56" spans="7:29">
      <c r="G56" t="s">
        <v>98</v>
      </c>
      <c r="H56" s="73">
        <v>32.840000000000003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-81</v>
      </c>
      <c r="P56" s="46">
        <v>-25</v>
      </c>
      <c r="Q56" s="46">
        <v>-87</v>
      </c>
      <c r="R56" s="46">
        <v>-2</v>
      </c>
      <c r="S56" s="74">
        <v>0</v>
      </c>
      <c r="U56" s="73">
        <v>32.840000000000003</v>
      </c>
      <c r="V56" s="74">
        <v>-195</v>
      </c>
      <c r="W56">
        <v>32.840000000000003</v>
      </c>
      <c r="X56">
        <v>-81</v>
      </c>
      <c r="Y56">
        <v>0</v>
      </c>
      <c r="Z56">
        <v>-2</v>
      </c>
      <c r="AA56">
        <v>-87</v>
      </c>
      <c r="AB56">
        <v>0</v>
      </c>
      <c r="AC56">
        <v>-25</v>
      </c>
    </row>
    <row r="57" spans="7:29">
      <c r="G57" t="s">
        <v>99</v>
      </c>
      <c r="H57" s="73">
        <v>30.91</v>
      </c>
      <c r="I57" s="46">
        <v>0</v>
      </c>
      <c r="J57" s="46">
        <v>43.48</v>
      </c>
      <c r="K57" s="46">
        <v>0</v>
      </c>
      <c r="L57" s="46">
        <v>0.48</v>
      </c>
      <c r="M57" s="74">
        <v>0</v>
      </c>
      <c r="N57" s="73">
        <v>0</v>
      </c>
      <c r="O57" s="46">
        <v>-52</v>
      </c>
      <c r="P57" s="46">
        <v>0</v>
      </c>
      <c r="Q57" s="46">
        <v>-90</v>
      </c>
      <c r="R57" s="46">
        <v>0</v>
      </c>
      <c r="S57" s="74">
        <v>0</v>
      </c>
      <c r="U57" s="73">
        <v>74.86</v>
      </c>
      <c r="V57" s="74">
        <v>-142.19999999999999</v>
      </c>
      <c r="W57">
        <v>30.91</v>
      </c>
      <c r="X57">
        <v>-52</v>
      </c>
      <c r="Y57">
        <v>-0.2</v>
      </c>
      <c r="Z57">
        <v>0.48</v>
      </c>
      <c r="AA57">
        <v>-90</v>
      </c>
      <c r="AB57">
        <v>0</v>
      </c>
      <c r="AC57">
        <v>43.48</v>
      </c>
    </row>
    <row r="58" spans="7:29">
      <c r="G58" t="s">
        <v>100</v>
      </c>
      <c r="H58" s="73">
        <v>37.67</v>
      </c>
      <c r="I58" s="46">
        <v>0</v>
      </c>
      <c r="J58" s="46">
        <v>33.81</v>
      </c>
      <c r="K58" s="46">
        <v>0</v>
      </c>
      <c r="L58" s="46">
        <v>0</v>
      </c>
      <c r="M58" s="74">
        <v>0</v>
      </c>
      <c r="N58" s="73">
        <v>0</v>
      </c>
      <c r="O58" s="46">
        <v>-43</v>
      </c>
      <c r="P58" s="46">
        <v>0</v>
      </c>
      <c r="Q58" s="46">
        <v>-90</v>
      </c>
      <c r="R58" s="46">
        <v>-0.5</v>
      </c>
      <c r="S58" s="74">
        <v>0</v>
      </c>
      <c r="U58" s="73">
        <v>71.48</v>
      </c>
      <c r="V58" s="74">
        <v>-133.69999999999999</v>
      </c>
      <c r="W58">
        <v>37.67</v>
      </c>
      <c r="X58">
        <v>-43</v>
      </c>
      <c r="Y58">
        <v>-0.2</v>
      </c>
      <c r="Z58">
        <v>-0.5</v>
      </c>
      <c r="AA58">
        <v>-90</v>
      </c>
      <c r="AB58">
        <v>0</v>
      </c>
      <c r="AC58">
        <v>33.81</v>
      </c>
    </row>
    <row r="59" spans="7:29">
      <c r="G59" t="s">
        <v>101</v>
      </c>
      <c r="H59" s="73">
        <v>240.53</v>
      </c>
      <c r="I59" s="46">
        <v>19.32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-75</v>
      </c>
      <c r="Q59" s="46">
        <v>-70</v>
      </c>
      <c r="R59" s="46">
        <v>-3.3</v>
      </c>
      <c r="S59" s="74">
        <v>0</v>
      </c>
      <c r="U59" s="73">
        <v>259.85000000000002</v>
      </c>
      <c r="V59" s="74">
        <v>-148.5</v>
      </c>
      <c r="W59">
        <v>240.53</v>
      </c>
      <c r="X59">
        <v>19.32</v>
      </c>
      <c r="Y59">
        <v>-0.2</v>
      </c>
      <c r="Z59">
        <v>-3.3</v>
      </c>
      <c r="AA59">
        <v>-70</v>
      </c>
      <c r="AB59">
        <v>0</v>
      </c>
      <c r="AC59">
        <v>-75</v>
      </c>
    </row>
    <row r="60" spans="7:29">
      <c r="G60" t="s">
        <v>102</v>
      </c>
      <c r="H60" s="73">
        <v>231.84</v>
      </c>
      <c r="I60" s="46">
        <v>19.32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-90</v>
      </c>
      <c r="Q60" s="46">
        <v>-70</v>
      </c>
      <c r="R60" s="46">
        <v>-2.5</v>
      </c>
      <c r="S60" s="74">
        <v>0</v>
      </c>
      <c r="U60" s="73">
        <v>251.16</v>
      </c>
      <c r="V60" s="74">
        <v>-162.69999999999999</v>
      </c>
      <c r="W60">
        <v>231.84</v>
      </c>
      <c r="X60">
        <v>19.32</v>
      </c>
      <c r="Y60">
        <v>-0.2</v>
      </c>
      <c r="Z60">
        <v>-2.5</v>
      </c>
      <c r="AA60">
        <v>-70</v>
      </c>
      <c r="AB60">
        <v>0</v>
      </c>
      <c r="AC60">
        <v>-90</v>
      </c>
    </row>
    <row r="61" spans="7:29">
      <c r="G61" t="s">
        <v>103</v>
      </c>
      <c r="H61" s="73">
        <v>286.89999999999998</v>
      </c>
      <c r="I61" s="46">
        <v>28.98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-55</v>
      </c>
      <c r="Q61" s="46">
        <v>-70</v>
      </c>
      <c r="R61" s="46">
        <v>0</v>
      </c>
      <c r="S61" s="74">
        <v>0</v>
      </c>
      <c r="U61" s="73">
        <v>315.88</v>
      </c>
      <c r="V61" s="74">
        <v>-125.2</v>
      </c>
      <c r="W61">
        <v>286.89999999999998</v>
      </c>
      <c r="X61">
        <v>28.98</v>
      </c>
      <c r="Y61">
        <v>-0.2</v>
      </c>
      <c r="Z61">
        <v>0</v>
      </c>
      <c r="AA61">
        <v>-70</v>
      </c>
      <c r="AB61">
        <v>0</v>
      </c>
      <c r="AC61">
        <v>-55</v>
      </c>
    </row>
    <row r="62" spans="7:29">
      <c r="G62" t="s">
        <v>104</v>
      </c>
      <c r="H62" s="73">
        <v>309.12</v>
      </c>
      <c r="I62" s="46">
        <v>19.32</v>
      </c>
      <c r="J62" s="46">
        <v>0</v>
      </c>
      <c r="K62" s="46">
        <v>0</v>
      </c>
      <c r="L62" s="46">
        <v>0.97</v>
      </c>
      <c r="M62" s="74">
        <v>0</v>
      </c>
      <c r="N62" s="73">
        <v>0</v>
      </c>
      <c r="O62" s="46">
        <v>0</v>
      </c>
      <c r="P62" s="46">
        <v>-50</v>
      </c>
      <c r="Q62" s="46">
        <v>-70</v>
      </c>
      <c r="R62" s="46">
        <v>0</v>
      </c>
      <c r="S62" s="74">
        <v>0</v>
      </c>
      <c r="U62" s="73">
        <v>329.41</v>
      </c>
      <c r="V62" s="74">
        <v>-120.2</v>
      </c>
      <c r="W62">
        <v>309.12</v>
      </c>
      <c r="X62">
        <v>19.32</v>
      </c>
      <c r="Y62">
        <v>-0.2</v>
      </c>
      <c r="Z62">
        <v>0.97</v>
      </c>
      <c r="AA62">
        <v>-70</v>
      </c>
      <c r="AB62">
        <v>0</v>
      </c>
      <c r="AC62">
        <v>-50</v>
      </c>
    </row>
    <row r="63" spans="7:29">
      <c r="G63" t="s">
        <v>105</v>
      </c>
      <c r="H63" s="73">
        <v>221.21</v>
      </c>
      <c r="I63" s="46">
        <v>0</v>
      </c>
      <c r="J63" s="46">
        <v>0</v>
      </c>
      <c r="K63" s="46">
        <v>0</v>
      </c>
      <c r="L63" s="46">
        <v>1.84</v>
      </c>
      <c r="M63" s="74">
        <v>0</v>
      </c>
      <c r="N63" s="73">
        <v>0</v>
      </c>
      <c r="O63" s="46">
        <v>-50</v>
      </c>
      <c r="P63" s="46">
        <v>-55</v>
      </c>
      <c r="Q63" s="46">
        <v>-70</v>
      </c>
      <c r="R63" s="46">
        <v>0</v>
      </c>
      <c r="S63" s="74">
        <v>0</v>
      </c>
      <c r="U63" s="73">
        <v>223.05</v>
      </c>
      <c r="V63" s="74">
        <v>-175.2</v>
      </c>
      <c r="W63">
        <v>221.21</v>
      </c>
      <c r="X63">
        <v>-50</v>
      </c>
      <c r="Y63">
        <v>-0.2</v>
      </c>
      <c r="Z63">
        <v>1.84</v>
      </c>
      <c r="AA63">
        <v>-70</v>
      </c>
      <c r="AB63">
        <v>0</v>
      </c>
      <c r="AC63">
        <v>-55</v>
      </c>
    </row>
    <row r="64" spans="7:29">
      <c r="G64" t="s">
        <v>106</v>
      </c>
      <c r="H64" s="73">
        <v>212.52</v>
      </c>
      <c r="I64" s="46">
        <v>0</v>
      </c>
      <c r="J64" s="46">
        <v>0</v>
      </c>
      <c r="K64" s="46">
        <v>0</v>
      </c>
      <c r="L64" s="46">
        <v>4.6399999999999997</v>
      </c>
      <c r="M64" s="74">
        <v>0</v>
      </c>
      <c r="N64" s="73">
        <v>0</v>
      </c>
      <c r="O64" s="46">
        <v>-28</v>
      </c>
      <c r="P64" s="46">
        <v>-60</v>
      </c>
      <c r="Q64" s="46">
        <v>-70</v>
      </c>
      <c r="R64" s="46">
        <v>0</v>
      </c>
      <c r="S64" s="74">
        <v>0</v>
      </c>
      <c r="U64" s="73">
        <v>217.16</v>
      </c>
      <c r="V64" s="74">
        <v>-158.19999999999999</v>
      </c>
      <c r="W64">
        <v>212.52</v>
      </c>
      <c r="X64">
        <v>-28</v>
      </c>
      <c r="Y64">
        <v>-0.2</v>
      </c>
      <c r="Z64">
        <v>4.6399999999999997</v>
      </c>
      <c r="AA64">
        <v>-70</v>
      </c>
      <c r="AB64">
        <v>0</v>
      </c>
      <c r="AC64">
        <v>-60</v>
      </c>
    </row>
    <row r="65" spans="7:29">
      <c r="G65" t="s">
        <v>107</v>
      </c>
      <c r="H65" s="73">
        <v>165.37</v>
      </c>
      <c r="I65" s="46">
        <v>0</v>
      </c>
      <c r="J65" s="46">
        <v>0</v>
      </c>
      <c r="K65" s="46">
        <v>0</v>
      </c>
      <c r="L65" s="46">
        <v>0.13</v>
      </c>
      <c r="M65" s="74">
        <v>0</v>
      </c>
      <c r="N65" s="73">
        <v>0</v>
      </c>
      <c r="O65" s="46">
        <v>-35</v>
      </c>
      <c r="P65" s="46">
        <v>-50</v>
      </c>
      <c r="Q65" s="46">
        <v>-70</v>
      </c>
      <c r="R65" s="46">
        <v>0</v>
      </c>
      <c r="S65" s="74">
        <v>0</v>
      </c>
      <c r="U65" s="73">
        <v>165.5</v>
      </c>
      <c r="V65" s="74">
        <v>-155.19999999999999</v>
      </c>
      <c r="W65">
        <v>165.37</v>
      </c>
      <c r="X65">
        <v>-35</v>
      </c>
      <c r="Y65">
        <v>-0.2</v>
      </c>
      <c r="Z65">
        <v>0.13</v>
      </c>
      <c r="AA65">
        <v>-70</v>
      </c>
      <c r="AB65">
        <v>0</v>
      </c>
      <c r="AC65">
        <v>-50</v>
      </c>
    </row>
    <row r="66" spans="7:29">
      <c r="G66" t="s">
        <v>108</v>
      </c>
      <c r="H66" s="73">
        <v>128.65</v>
      </c>
      <c r="I66" s="46">
        <v>0</v>
      </c>
      <c r="J66" s="46">
        <v>0</v>
      </c>
      <c r="K66" s="46">
        <v>0</v>
      </c>
      <c r="L66" s="46">
        <v>0.25</v>
      </c>
      <c r="M66" s="74">
        <v>0.6</v>
      </c>
      <c r="N66" s="73">
        <v>0</v>
      </c>
      <c r="O66" s="46">
        <v>-35</v>
      </c>
      <c r="P66" s="46">
        <v>-50</v>
      </c>
      <c r="Q66" s="46">
        <v>-70</v>
      </c>
      <c r="R66" s="46">
        <v>0</v>
      </c>
      <c r="S66" s="74">
        <v>0</v>
      </c>
      <c r="U66" s="73">
        <v>129.5</v>
      </c>
      <c r="V66" s="74">
        <v>-155.19999999999999</v>
      </c>
      <c r="W66">
        <v>128.65</v>
      </c>
      <c r="X66">
        <v>-35</v>
      </c>
      <c r="Y66">
        <v>-0.2</v>
      </c>
      <c r="Z66">
        <v>0.25</v>
      </c>
      <c r="AA66">
        <v>-70</v>
      </c>
      <c r="AB66">
        <v>0.6</v>
      </c>
      <c r="AC66">
        <v>-50</v>
      </c>
    </row>
    <row r="67" spans="7:29">
      <c r="G67" t="s">
        <v>109</v>
      </c>
      <c r="H67" s="73">
        <v>49.37</v>
      </c>
      <c r="I67" s="46">
        <v>0</v>
      </c>
      <c r="J67" s="46">
        <v>0</v>
      </c>
      <c r="K67" s="46">
        <v>0</v>
      </c>
      <c r="L67" s="46">
        <v>0.89</v>
      </c>
      <c r="M67" s="74">
        <v>0</v>
      </c>
      <c r="N67" s="73">
        <v>0</v>
      </c>
      <c r="O67" s="46">
        <v>-50</v>
      </c>
      <c r="P67" s="46">
        <v>-135</v>
      </c>
      <c r="Q67" s="46">
        <v>-70</v>
      </c>
      <c r="R67" s="46">
        <v>0</v>
      </c>
      <c r="S67" s="74">
        <v>0</v>
      </c>
      <c r="U67" s="73">
        <v>50.26</v>
      </c>
      <c r="V67" s="74">
        <v>-255.2</v>
      </c>
      <c r="W67">
        <v>49.37</v>
      </c>
      <c r="X67">
        <v>-50</v>
      </c>
      <c r="Y67">
        <v>-0.2</v>
      </c>
      <c r="Z67">
        <v>0.89</v>
      </c>
      <c r="AA67">
        <v>-70</v>
      </c>
      <c r="AB67">
        <v>0</v>
      </c>
      <c r="AC67">
        <v>-135</v>
      </c>
    </row>
    <row r="68" spans="7:29">
      <c r="G68" t="s">
        <v>110</v>
      </c>
      <c r="H68" s="73">
        <v>34.17</v>
      </c>
      <c r="I68" s="46">
        <v>0</v>
      </c>
      <c r="J68" s="46">
        <v>0</v>
      </c>
      <c r="K68" s="46">
        <v>0</v>
      </c>
      <c r="L68" s="46">
        <v>0.93</v>
      </c>
      <c r="M68" s="74">
        <v>0.31</v>
      </c>
      <c r="N68" s="73">
        <v>0</v>
      </c>
      <c r="O68" s="46">
        <v>-50</v>
      </c>
      <c r="P68" s="46">
        <v>-185</v>
      </c>
      <c r="Q68" s="46">
        <v>-94</v>
      </c>
      <c r="R68" s="46">
        <v>0</v>
      </c>
      <c r="S68" s="74">
        <v>0</v>
      </c>
      <c r="U68" s="73">
        <v>35.409999999999997</v>
      </c>
      <c r="V68" s="74">
        <v>-329.2</v>
      </c>
      <c r="W68">
        <v>34.17</v>
      </c>
      <c r="X68">
        <v>-50</v>
      </c>
      <c r="Y68">
        <v>-0.2</v>
      </c>
      <c r="Z68">
        <v>0.93</v>
      </c>
      <c r="AA68">
        <v>-94</v>
      </c>
      <c r="AB68">
        <v>0.31</v>
      </c>
      <c r="AC68">
        <v>-185</v>
      </c>
    </row>
    <row r="69" spans="7:29">
      <c r="G69" t="s">
        <v>111</v>
      </c>
      <c r="H69" s="73">
        <v>36.369999999999997</v>
      </c>
      <c r="I69" s="46">
        <v>0</v>
      </c>
      <c r="J69" s="46">
        <v>0</v>
      </c>
      <c r="K69" s="46">
        <v>0</v>
      </c>
      <c r="L69" s="46">
        <v>0.73</v>
      </c>
      <c r="M69" s="74">
        <v>0.03</v>
      </c>
      <c r="N69" s="73">
        <v>0</v>
      </c>
      <c r="O69" s="46">
        <v>-20</v>
      </c>
      <c r="P69" s="46">
        <v>-160</v>
      </c>
      <c r="Q69" s="46">
        <v>-96</v>
      </c>
      <c r="R69" s="46">
        <v>0</v>
      </c>
      <c r="S69" s="74">
        <v>0</v>
      </c>
      <c r="U69" s="73">
        <v>37.130000000000003</v>
      </c>
      <c r="V69" s="74">
        <v>-276.2</v>
      </c>
      <c r="W69">
        <v>36.369999999999997</v>
      </c>
      <c r="X69">
        <v>-20</v>
      </c>
      <c r="Y69">
        <v>-0.2</v>
      </c>
      <c r="Z69">
        <v>0.73</v>
      </c>
      <c r="AA69">
        <v>-96</v>
      </c>
      <c r="AB69">
        <v>0.03</v>
      </c>
      <c r="AC69">
        <v>-160</v>
      </c>
    </row>
    <row r="70" spans="7:29">
      <c r="G70" t="s">
        <v>112</v>
      </c>
      <c r="H70" s="73">
        <v>27.95</v>
      </c>
      <c r="I70" s="46">
        <v>0</v>
      </c>
      <c r="J70" s="46">
        <v>0</v>
      </c>
      <c r="K70" s="46">
        <v>0</v>
      </c>
      <c r="L70" s="46">
        <v>0.68</v>
      </c>
      <c r="M70" s="74">
        <v>0</v>
      </c>
      <c r="N70" s="73">
        <v>0</v>
      </c>
      <c r="O70" s="46">
        <v>-24</v>
      </c>
      <c r="P70" s="46">
        <v>-125</v>
      </c>
      <c r="Q70" s="46">
        <v>-90</v>
      </c>
      <c r="R70" s="46">
        <v>0</v>
      </c>
      <c r="S70" s="74">
        <v>0</v>
      </c>
      <c r="U70" s="73">
        <v>28.63</v>
      </c>
      <c r="V70" s="74">
        <v>-239.2</v>
      </c>
      <c r="W70">
        <v>27.95</v>
      </c>
      <c r="X70">
        <v>-24</v>
      </c>
      <c r="Y70">
        <v>-0.2</v>
      </c>
      <c r="Z70">
        <v>0.68</v>
      </c>
      <c r="AA70">
        <v>-90</v>
      </c>
      <c r="AB70">
        <v>0</v>
      </c>
      <c r="AC70">
        <v>-125</v>
      </c>
    </row>
    <row r="71" spans="7:29">
      <c r="G71" t="s">
        <v>113</v>
      </c>
      <c r="H71" s="73">
        <v>30.51</v>
      </c>
      <c r="I71" s="46">
        <v>0</v>
      </c>
      <c r="J71" s="46">
        <v>0</v>
      </c>
      <c r="K71" s="46">
        <v>0</v>
      </c>
      <c r="L71" s="46">
        <v>0.43</v>
      </c>
      <c r="M71" s="74">
        <v>0</v>
      </c>
      <c r="N71" s="73">
        <v>0</v>
      </c>
      <c r="O71" s="46">
        <v>-57</v>
      </c>
      <c r="P71" s="46">
        <v>-200</v>
      </c>
      <c r="Q71" s="46">
        <v>-46</v>
      </c>
      <c r="R71" s="46">
        <v>0</v>
      </c>
      <c r="S71" s="74">
        <v>0</v>
      </c>
      <c r="U71" s="73">
        <v>30.94</v>
      </c>
      <c r="V71" s="74">
        <v>-303.2</v>
      </c>
      <c r="W71">
        <v>30.51</v>
      </c>
      <c r="X71">
        <v>-57</v>
      </c>
      <c r="Y71">
        <v>-0.2</v>
      </c>
      <c r="Z71">
        <v>0.43</v>
      </c>
      <c r="AA71">
        <v>-46</v>
      </c>
      <c r="AB71">
        <v>0</v>
      </c>
      <c r="AC71">
        <v>-200</v>
      </c>
    </row>
    <row r="72" spans="7:29">
      <c r="G72" t="s">
        <v>114</v>
      </c>
      <c r="H72" s="73">
        <v>43</v>
      </c>
      <c r="I72" s="46">
        <v>0</v>
      </c>
      <c r="J72" s="46">
        <v>0</v>
      </c>
      <c r="K72" s="46">
        <v>0</v>
      </c>
      <c r="L72" s="46">
        <v>0.72</v>
      </c>
      <c r="M72" s="74">
        <v>0</v>
      </c>
      <c r="N72" s="73">
        <v>0</v>
      </c>
      <c r="O72" s="46">
        <v>-61</v>
      </c>
      <c r="P72" s="46">
        <v>-300</v>
      </c>
      <c r="Q72" s="46">
        <v>-64</v>
      </c>
      <c r="R72" s="46">
        <v>0</v>
      </c>
      <c r="S72" s="74">
        <v>0</v>
      </c>
      <c r="U72" s="73">
        <v>43.72</v>
      </c>
      <c r="V72" s="74">
        <v>-425.2</v>
      </c>
      <c r="W72">
        <v>43</v>
      </c>
      <c r="X72">
        <v>-61</v>
      </c>
      <c r="Y72">
        <v>-0.2</v>
      </c>
      <c r="Z72">
        <v>0.72</v>
      </c>
      <c r="AA72">
        <v>-64</v>
      </c>
      <c r="AB72">
        <v>0</v>
      </c>
      <c r="AC72">
        <v>-300</v>
      </c>
    </row>
    <row r="73" spans="7:29">
      <c r="G73" t="s">
        <v>115</v>
      </c>
      <c r="H73" s="73">
        <v>239.56</v>
      </c>
      <c r="I73" s="46">
        <v>0</v>
      </c>
      <c r="J73" s="46">
        <v>0</v>
      </c>
      <c r="K73" s="46">
        <v>0</v>
      </c>
      <c r="L73" s="46">
        <v>2.42</v>
      </c>
      <c r="M73" s="74">
        <v>0</v>
      </c>
      <c r="N73" s="73">
        <v>0</v>
      </c>
      <c r="O73" s="46">
        <v>-84</v>
      </c>
      <c r="P73" s="46">
        <v>-255</v>
      </c>
      <c r="Q73" s="46">
        <v>-51</v>
      </c>
      <c r="R73" s="46">
        <v>0</v>
      </c>
      <c r="S73" s="74">
        <v>0</v>
      </c>
      <c r="U73" s="73">
        <v>241.98</v>
      </c>
      <c r="V73" s="74">
        <v>-390.2</v>
      </c>
      <c r="W73">
        <v>239.56</v>
      </c>
      <c r="X73">
        <v>-84</v>
      </c>
      <c r="Y73">
        <v>-0.2</v>
      </c>
      <c r="Z73">
        <v>2.42</v>
      </c>
      <c r="AA73">
        <v>-51</v>
      </c>
      <c r="AB73">
        <v>0</v>
      </c>
      <c r="AC73">
        <v>-255</v>
      </c>
    </row>
    <row r="74" spans="7:29">
      <c r="G74" t="s">
        <v>116</v>
      </c>
      <c r="H74" s="73">
        <v>239.57</v>
      </c>
      <c r="I74" s="46">
        <v>0</v>
      </c>
      <c r="J74" s="46">
        <v>0</v>
      </c>
      <c r="K74" s="46">
        <v>0</v>
      </c>
      <c r="L74" s="46">
        <v>1.45</v>
      </c>
      <c r="M74" s="74">
        <v>0</v>
      </c>
      <c r="N74" s="73">
        <v>0</v>
      </c>
      <c r="O74" s="46">
        <v>-88</v>
      </c>
      <c r="P74" s="46">
        <v>-250</v>
      </c>
      <c r="Q74" s="46">
        <v>-51</v>
      </c>
      <c r="R74" s="46">
        <v>0</v>
      </c>
      <c r="S74" s="74">
        <v>0</v>
      </c>
      <c r="U74" s="73">
        <v>241.02</v>
      </c>
      <c r="V74" s="74">
        <v>-389.2</v>
      </c>
      <c r="W74">
        <v>239.57</v>
      </c>
      <c r="X74">
        <v>-88</v>
      </c>
      <c r="Y74">
        <v>-0.2</v>
      </c>
      <c r="Z74">
        <v>1.45</v>
      </c>
      <c r="AA74">
        <v>-51</v>
      </c>
      <c r="AB74">
        <v>0</v>
      </c>
      <c r="AC74">
        <v>-250</v>
      </c>
    </row>
    <row r="75" spans="7:29">
      <c r="G75" t="s">
        <v>117</v>
      </c>
      <c r="H75" s="73">
        <v>221.21</v>
      </c>
      <c r="I75" s="46">
        <v>0</v>
      </c>
      <c r="J75" s="46">
        <v>0</v>
      </c>
      <c r="K75" s="46">
        <v>0</v>
      </c>
      <c r="L75" s="46">
        <v>1.1599999999999999</v>
      </c>
      <c r="M75" s="74">
        <v>0</v>
      </c>
      <c r="N75" s="73">
        <v>0</v>
      </c>
      <c r="O75" s="46">
        <v>-67</v>
      </c>
      <c r="P75" s="46">
        <v>-220</v>
      </c>
      <c r="Q75" s="46">
        <v>-51</v>
      </c>
      <c r="R75" s="46">
        <v>0</v>
      </c>
      <c r="S75" s="74">
        <v>0</v>
      </c>
      <c r="U75" s="73">
        <v>222.37</v>
      </c>
      <c r="V75" s="74">
        <v>-338.2</v>
      </c>
      <c r="W75">
        <v>221.21</v>
      </c>
      <c r="X75">
        <v>-67</v>
      </c>
      <c r="Y75">
        <v>-0.2</v>
      </c>
      <c r="Z75">
        <v>1.1599999999999999</v>
      </c>
      <c r="AA75">
        <v>-51</v>
      </c>
      <c r="AB75">
        <v>0</v>
      </c>
      <c r="AC75">
        <v>-220</v>
      </c>
    </row>
    <row r="76" spans="7:29">
      <c r="G76" t="s">
        <v>118</v>
      </c>
      <c r="H76" s="73">
        <v>163.25</v>
      </c>
      <c r="I76" s="46">
        <v>0</v>
      </c>
      <c r="J76" s="46">
        <v>0</v>
      </c>
      <c r="K76" s="46">
        <v>0</v>
      </c>
      <c r="L76" s="46">
        <v>0.97</v>
      </c>
      <c r="M76" s="74">
        <v>0</v>
      </c>
      <c r="N76" s="73">
        <v>0</v>
      </c>
      <c r="O76" s="46">
        <v>-100</v>
      </c>
      <c r="P76" s="46">
        <v>-260</v>
      </c>
      <c r="Q76" s="46">
        <v>-56</v>
      </c>
      <c r="R76" s="46">
        <v>0</v>
      </c>
      <c r="S76" s="74">
        <v>0</v>
      </c>
      <c r="U76" s="73">
        <v>164.22</v>
      </c>
      <c r="V76" s="74">
        <v>-416.2</v>
      </c>
      <c r="W76">
        <v>163.25</v>
      </c>
      <c r="X76">
        <v>-100</v>
      </c>
      <c r="Y76">
        <v>-0.2</v>
      </c>
      <c r="Z76">
        <v>0.97</v>
      </c>
      <c r="AA76">
        <v>-56</v>
      </c>
      <c r="AB76">
        <v>0</v>
      </c>
      <c r="AC76">
        <v>-260</v>
      </c>
    </row>
    <row r="77" spans="7:29">
      <c r="G77" t="s">
        <v>119</v>
      </c>
      <c r="H77" s="73">
        <v>22.22</v>
      </c>
      <c r="I77" s="46">
        <v>0</v>
      </c>
      <c r="J77" s="46">
        <v>0</v>
      </c>
      <c r="K77" s="46">
        <v>0</v>
      </c>
      <c r="L77" s="46">
        <v>3.57</v>
      </c>
      <c r="M77" s="74">
        <v>0</v>
      </c>
      <c r="N77" s="73">
        <v>0</v>
      </c>
      <c r="O77" s="46">
        <v>-10</v>
      </c>
      <c r="P77" s="46">
        <v>-300</v>
      </c>
      <c r="Q77" s="46">
        <v>-47</v>
      </c>
      <c r="R77" s="46">
        <v>0</v>
      </c>
      <c r="S77" s="74">
        <v>0</v>
      </c>
      <c r="U77" s="73">
        <v>25.79</v>
      </c>
      <c r="V77" s="74">
        <v>-357.2</v>
      </c>
      <c r="W77">
        <v>22.22</v>
      </c>
      <c r="X77">
        <v>-10</v>
      </c>
      <c r="Y77">
        <v>-0.2</v>
      </c>
      <c r="Z77">
        <v>3.57</v>
      </c>
      <c r="AA77">
        <v>-47</v>
      </c>
      <c r="AB77">
        <v>0</v>
      </c>
      <c r="AC77">
        <v>-300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3.57</v>
      </c>
      <c r="M78" s="74">
        <v>0</v>
      </c>
      <c r="N78" s="73">
        <v>-28</v>
      </c>
      <c r="O78" s="46">
        <v>-10</v>
      </c>
      <c r="P78" s="46">
        <v>-350</v>
      </c>
      <c r="Q78" s="46">
        <v>-47</v>
      </c>
      <c r="R78" s="46">
        <v>0</v>
      </c>
      <c r="S78" s="74">
        <v>0</v>
      </c>
      <c r="U78" s="73">
        <v>3.57</v>
      </c>
      <c r="V78" s="74">
        <v>-435.2</v>
      </c>
      <c r="W78">
        <v>-28</v>
      </c>
      <c r="X78">
        <v>-10</v>
      </c>
      <c r="Y78">
        <v>-0.2</v>
      </c>
      <c r="Z78">
        <v>3.57</v>
      </c>
      <c r="AA78">
        <v>-47</v>
      </c>
      <c r="AB78">
        <v>0</v>
      </c>
      <c r="AC78">
        <v>-350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2</v>
      </c>
      <c r="M79" s="74">
        <v>0</v>
      </c>
      <c r="N79" s="73">
        <v>-42</v>
      </c>
      <c r="O79" s="46">
        <v>-56</v>
      </c>
      <c r="P79" s="46">
        <v>-120</v>
      </c>
      <c r="Q79" s="46">
        <v>-38</v>
      </c>
      <c r="R79" s="46">
        <v>0</v>
      </c>
      <c r="S79" s="74">
        <v>0</v>
      </c>
      <c r="U79" s="73">
        <v>2</v>
      </c>
      <c r="V79" s="74">
        <v>-256.2</v>
      </c>
      <c r="W79">
        <v>-42</v>
      </c>
      <c r="X79">
        <v>-56</v>
      </c>
      <c r="Y79">
        <v>-0.2</v>
      </c>
      <c r="Z79">
        <v>2</v>
      </c>
      <c r="AA79">
        <v>-38</v>
      </c>
      <c r="AB79">
        <v>0</v>
      </c>
      <c r="AC79">
        <v>-120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1.54</v>
      </c>
      <c r="M80" s="74">
        <v>0.72</v>
      </c>
      <c r="N80" s="73">
        <v>-26</v>
      </c>
      <c r="O80" s="46">
        <v>-54</v>
      </c>
      <c r="P80" s="46">
        <v>-120</v>
      </c>
      <c r="Q80" s="46">
        <v>-39</v>
      </c>
      <c r="R80" s="46">
        <v>0</v>
      </c>
      <c r="S80" s="74">
        <v>0</v>
      </c>
      <c r="U80" s="73">
        <v>2.2599999999999998</v>
      </c>
      <c r="V80" s="74">
        <v>-239.2</v>
      </c>
      <c r="W80">
        <v>-26</v>
      </c>
      <c r="X80">
        <v>-54</v>
      </c>
      <c r="Y80">
        <v>-0.2</v>
      </c>
      <c r="Z80">
        <v>1.54</v>
      </c>
      <c r="AA80">
        <v>-39</v>
      </c>
      <c r="AB80">
        <v>0.72</v>
      </c>
      <c r="AC80">
        <v>-120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0.87</v>
      </c>
      <c r="M81" s="74">
        <v>0.97</v>
      </c>
      <c r="N81" s="73">
        <v>-22</v>
      </c>
      <c r="O81" s="46">
        <v>-48</v>
      </c>
      <c r="P81" s="46">
        <v>-115</v>
      </c>
      <c r="Q81" s="46">
        <v>-38</v>
      </c>
      <c r="R81" s="46">
        <v>0</v>
      </c>
      <c r="S81" s="74">
        <v>0</v>
      </c>
      <c r="U81" s="73">
        <v>1.84</v>
      </c>
      <c r="V81" s="74">
        <v>-223.2</v>
      </c>
      <c r="W81">
        <v>-22</v>
      </c>
      <c r="X81">
        <v>-48</v>
      </c>
      <c r="Y81">
        <v>-0.2</v>
      </c>
      <c r="Z81">
        <v>0.87</v>
      </c>
      <c r="AA81">
        <v>-38</v>
      </c>
      <c r="AB81">
        <v>0.97</v>
      </c>
      <c r="AC81">
        <v>-115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0.71</v>
      </c>
      <c r="M82" s="74">
        <v>1</v>
      </c>
      <c r="N82" s="73">
        <v>-29</v>
      </c>
      <c r="O82" s="46">
        <v>-45</v>
      </c>
      <c r="P82" s="46">
        <v>-110</v>
      </c>
      <c r="Q82" s="46">
        <v>-33</v>
      </c>
      <c r="R82" s="46">
        <v>0</v>
      </c>
      <c r="S82" s="74">
        <v>0</v>
      </c>
      <c r="U82" s="73">
        <v>1.71</v>
      </c>
      <c r="V82" s="74">
        <v>-217.2</v>
      </c>
      <c r="W82">
        <v>-29</v>
      </c>
      <c r="X82">
        <v>-45</v>
      </c>
      <c r="Y82">
        <v>-0.2</v>
      </c>
      <c r="Z82">
        <v>0.71</v>
      </c>
      <c r="AA82">
        <v>-33</v>
      </c>
      <c r="AB82">
        <v>1</v>
      </c>
      <c r="AC82">
        <v>-110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0.43</v>
      </c>
      <c r="M83" s="74">
        <v>0.63</v>
      </c>
      <c r="N83" s="73">
        <v>-142</v>
      </c>
      <c r="O83" s="46">
        <v>-142</v>
      </c>
      <c r="P83" s="46">
        <v>-120</v>
      </c>
      <c r="Q83" s="46">
        <v>-32</v>
      </c>
      <c r="R83" s="46">
        <v>0</v>
      </c>
      <c r="S83" s="74">
        <v>0</v>
      </c>
      <c r="U83" s="73">
        <v>1.06</v>
      </c>
      <c r="V83" s="74">
        <v>-437</v>
      </c>
      <c r="W83">
        <v>-142</v>
      </c>
      <c r="X83">
        <v>-142</v>
      </c>
      <c r="Y83">
        <v>-1</v>
      </c>
      <c r="Z83">
        <v>0.43</v>
      </c>
      <c r="AA83">
        <v>-32</v>
      </c>
      <c r="AB83">
        <v>0.63</v>
      </c>
      <c r="AC83">
        <v>-120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0.46</v>
      </c>
      <c r="M84" s="74">
        <v>0.69</v>
      </c>
      <c r="N84" s="73">
        <v>-112</v>
      </c>
      <c r="O84" s="46">
        <v>-130</v>
      </c>
      <c r="P84" s="46">
        <v>-120</v>
      </c>
      <c r="Q84" s="46">
        <v>-33</v>
      </c>
      <c r="R84" s="46">
        <v>0</v>
      </c>
      <c r="S84" s="74">
        <v>0</v>
      </c>
      <c r="U84" s="73">
        <v>1.1499999999999999</v>
      </c>
      <c r="V84" s="74">
        <v>-396</v>
      </c>
      <c r="W84">
        <v>-112</v>
      </c>
      <c r="X84">
        <v>-130</v>
      </c>
      <c r="Y84">
        <v>-1</v>
      </c>
      <c r="Z84">
        <v>0.46</v>
      </c>
      <c r="AA84">
        <v>-33</v>
      </c>
      <c r="AB84">
        <v>0.69</v>
      </c>
      <c r="AC84">
        <v>-120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0.43</v>
      </c>
      <c r="M85" s="74">
        <v>0.84</v>
      </c>
      <c r="N85" s="73">
        <v>-64</v>
      </c>
      <c r="O85" s="46">
        <v>-145</v>
      </c>
      <c r="P85" s="46">
        <v>-125</v>
      </c>
      <c r="Q85" s="46">
        <v>-34</v>
      </c>
      <c r="R85" s="46">
        <v>0</v>
      </c>
      <c r="S85" s="74">
        <v>0</v>
      </c>
      <c r="U85" s="73">
        <v>1.27</v>
      </c>
      <c r="V85" s="74">
        <v>-369</v>
      </c>
      <c r="W85">
        <v>-64</v>
      </c>
      <c r="X85">
        <v>-145</v>
      </c>
      <c r="Y85">
        <v>-1</v>
      </c>
      <c r="Z85">
        <v>0.43</v>
      </c>
      <c r="AA85">
        <v>-34</v>
      </c>
      <c r="AB85">
        <v>0.84</v>
      </c>
      <c r="AC85">
        <v>-125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0.46</v>
      </c>
      <c r="M86" s="74">
        <v>0.74</v>
      </c>
      <c r="N86" s="73">
        <v>-64</v>
      </c>
      <c r="O86" s="46">
        <v>-129</v>
      </c>
      <c r="P86" s="46">
        <v>-125</v>
      </c>
      <c r="Q86" s="46">
        <v>-33</v>
      </c>
      <c r="R86" s="46">
        <v>0</v>
      </c>
      <c r="S86" s="74">
        <v>0</v>
      </c>
      <c r="U86" s="73">
        <v>1.2</v>
      </c>
      <c r="V86" s="74">
        <v>-352</v>
      </c>
      <c r="W86">
        <v>-64</v>
      </c>
      <c r="X86">
        <v>-129</v>
      </c>
      <c r="Y86">
        <v>-1</v>
      </c>
      <c r="Z86">
        <v>0.46</v>
      </c>
      <c r="AA86">
        <v>-33</v>
      </c>
      <c r="AB86">
        <v>0.74</v>
      </c>
      <c r="AC86">
        <v>-125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0.42</v>
      </c>
      <c r="M87" s="74">
        <v>0.53</v>
      </c>
      <c r="N87" s="73">
        <v>-28</v>
      </c>
      <c r="O87" s="46">
        <v>-124</v>
      </c>
      <c r="P87" s="46">
        <v>-125</v>
      </c>
      <c r="Q87" s="46">
        <v>-23</v>
      </c>
      <c r="R87" s="46">
        <v>0</v>
      </c>
      <c r="S87" s="74">
        <v>0</v>
      </c>
      <c r="U87" s="73">
        <v>0.95</v>
      </c>
      <c r="V87" s="74">
        <v>-301</v>
      </c>
      <c r="W87">
        <v>-28</v>
      </c>
      <c r="X87">
        <v>-124</v>
      </c>
      <c r="Y87">
        <v>-1</v>
      </c>
      <c r="Z87">
        <v>0.42</v>
      </c>
      <c r="AA87">
        <v>-23</v>
      </c>
      <c r="AB87">
        <v>0.53</v>
      </c>
      <c r="AC87">
        <v>-125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0.41</v>
      </c>
      <c r="M88" s="74">
        <v>0.61</v>
      </c>
      <c r="N88" s="73">
        <v>-27</v>
      </c>
      <c r="O88" s="46">
        <v>-81</v>
      </c>
      <c r="P88" s="46">
        <v>-125</v>
      </c>
      <c r="Q88" s="46">
        <v>-24</v>
      </c>
      <c r="R88" s="46">
        <v>0</v>
      </c>
      <c r="S88" s="74">
        <v>0</v>
      </c>
      <c r="U88" s="73">
        <v>1.02</v>
      </c>
      <c r="V88" s="74">
        <v>-258</v>
      </c>
      <c r="W88">
        <v>-27</v>
      </c>
      <c r="X88">
        <v>-81</v>
      </c>
      <c r="Y88">
        <v>-1</v>
      </c>
      <c r="Z88">
        <v>0.41</v>
      </c>
      <c r="AA88">
        <v>-24</v>
      </c>
      <c r="AB88">
        <v>0.61</v>
      </c>
      <c r="AC88">
        <v>-125</v>
      </c>
    </row>
    <row r="89" spans="7:29">
      <c r="G89" t="s">
        <v>131</v>
      </c>
      <c r="H89" s="73">
        <v>4</v>
      </c>
      <c r="I89" s="46">
        <v>0</v>
      </c>
      <c r="J89" s="46">
        <v>0</v>
      </c>
      <c r="K89" s="46">
        <v>0</v>
      </c>
      <c r="L89" s="46">
        <v>0.35</v>
      </c>
      <c r="M89" s="74">
        <v>0.52</v>
      </c>
      <c r="N89" s="73">
        <v>0</v>
      </c>
      <c r="O89" s="46">
        <v>-20</v>
      </c>
      <c r="P89" s="46">
        <v>-70</v>
      </c>
      <c r="Q89" s="46">
        <v>-24</v>
      </c>
      <c r="R89" s="46">
        <v>0</v>
      </c>
      <c r="S89" s="74">
        <v>0</v>
      </c>
      <c r="U89" s="73">
        <v>4.87</v>
      </c>
      <c r="V89" s="74">
        <v>-115.8</v>
      </c>
      <c r="W89">
        <v>4</v>
      </c>
      <c r="X89">
        <v>-20</v>
      </c>
      <c r="Y89">
        <v>-1.8</v>
      </c>
      <c r="Z89">
        <v>0.35</v>
      </c>
      <c r="AA89">
        <v>-24</v>
      </c>
      <c r="AB89">
        <v>0.52</v>
      </c>
      <c r="AC89">
        <v>-70</v>
      </c>
    </row>
    <row r="90" spans="7:29">
      <c r="G90" t="s">
        <v>132</v>
      </c>
      <c r="H90" s="73">
        <v>5.47</v>
      </c>
      <c r="I90" s="46">
        <v>3.01</v>
      </c>
      <c r="J90" s="46">
        <v>0</v>
      </c>
      <c r="K90" s="46">
        <v>0</v>
      </c>
      <c r="L90" s="46">
        <v>0.51</v>
      </c>
      <c r="M90" s="74">
        <v>0.54</v>
      </c>
      <c r="N90" s="73">
        <v>0</v>
      </c>
      <c r="O90" s="46">
        <v>0</v>
      </c>
      <c r="P90" s="46">
        <v>-80</v>
      </c>
      <c r="Q90" s="46">
        <v>-24</v>
      </c>
      <c r="R90" s="46">
        <v>0</v>
      </c>
      <c r="S90" s="74">
        <v>0</v>
      </c>
      <c r="U90" s="73">
        <v>9.5299999999999994</v>
      </c>
      <c r="V90" s="74">
        <v>-105.8</v>
      </c>
      <c r="W90">
        <v>5.47</v>
      </c>
      <c r="X90">
        <v>3.01</v>
      </c>
      <c r="Y90">
        <v>-1.8</v>
      </c>
      <c r="Z90">
        <v>0.51</v>
      </c>
      <c r="AA90">
        <v>-24</v>
      </c>
      <c r="AB90">
        <v>0.54</v>
      </c>
      <c r="AC90">
        <v>-80</v>
      </c>
    </row>
    <row r="91" spans="7:29">
      <c r="G91" t="s">
        <v>133</v>
      </c>
      <c r="H91" s="73">
        <v>6.93</v>
      </c>
      <c r="I91" s="46">
        <v>3.37</v>
      </c>
      <c r="J91" s="46">
        <v>0</v>
      </c>
      <c r="K91" s="46">
        <v>0</v>
      </c>
      <c r="L91" s="46">
        <v>0.16</v>
      </c>
      <c r="M91" s="74">
        <v>0.19</v>
      </c>
      <c r="N91" s="73">
        <v>0</v>
      </c>
      <c r="O91" s="46">
        <v>0</v>
      </c>
      <c r="P91" s="46">
        <v>-15</v>
      </c>
      <c r="Q91" s="46">
        <v>-23</v>
      </c>
      <c r="R91" s="46">
        <v>0</v>
      </c>
      <c r="S91" s="74">
        <v>0</v>
      </c>
      <c r="U91" s="73">
        <v>10.65</v>
      </c>
      <c r="V91" s="74">
        <v>-39.799999999999997</v>
      </c>
      <c r="W91">
        <v>6.93</v>
      </c>
      <c r="X91">
        <v>3.37</v>
      </c>
      <c r="Y91">
        <v>-1.8</v>
      </c>
      <c r="Z91">
        <v>0.16</v>
      </c>
      <c r="AA91">
        <v>-23</v>
      </c>
      <c r="AB91">
        <v>0.19</v>
      </c>
      <c r="AC91">
        <v>-15</v>
      </c>
    </row>
    <row r="92" spans="7:29">
      <c r="G92" t="s">
        <v>134</v>
      </c>
      <c r="H92" s="73">
        <v>2.66</v>
      </c>
      <c r="I92" s="46">
        <v>4.4800000000000004</v>
      </c>
      <c r="J92" s="46">
        <v>0</v>
      </c>
      <c r="K92" s="46">
        <v>0</v>
      </c>
      <c r="L92" s="46">
        <v>0.14000000000000001</v>
      </c>
      <c r="M92" s="74">
        <v>0.16</v>
      </c>
      <c r="N92" s="73">
        <v>0</v>
      </c>
      <c r="O92" s="46">
        <v>0</v>
      </c>
      <c r="P92" s="46">
        <v>0</v>
      </c>
      <c r="Q92" s="46">
        <v>-23</v>
      </c>
      <c r="R92" s="46">
        <v>0</v>
      </c>
      <c r="S92" s="74">
        <v>0</v>
      </c>
      <c r="U92" s="73">
        <v>7.44</v>
      </c>
      <c r="V92" s="74">
        <v>-24.8</v>
      </c>
      <c r="W92">
        <v>2.66</v>
      </c>
      <c r="X92">
        <v>4.4800000000000004</v>
      </c>
      <c r="Y92">
        <v>-1.8</v>
      </c>
      <c r="Z92">
        <v>0.14000000000000001</v>
      </c>
      <c r="AA92">
        <v>-23</v>
      </c>
      <c r="AB92">
        <v>0.16</v>
      </c>
      <c r="AC92">
        <v>0</v>
      </c>
    </row>
    <row r="93" spans="7:29">
      <c r="G93" t="s">
        <v>135</v>
      </c>
      <c r="H93" s="73">
        <v>19.47</v>
      </c>
      <c r="I93" s="46">
        <v>0</v>
      </c>
      <c r="J93" s="46">
        <v>0</v>
      </c>
      <c r="K93" s="46">
        <v>0</v>
      </c>
      <c r="L93" s="46">
        <v>0.18</v>
      </c>
      <c r="M93" s="74">
        <v>7.0000000000000007E-2</v>
      </c>
      <c r="N93" s="73">
        <v>0</v>
      </c>
      <c r="O93" s="46">
        <v>-85</v>
      </c>
      <c r="P93" s="46">
        <v>0</v>
      </c>
      <c r="Q93" s="46">
        <v>-24</v>
      </c>
      <c r="R93" s="46">
        <v>0</v>
      </c>
      <c r="S93" s="74">
        <v>0</v>
      </c>
      <c r="U93" s="73">
        <v>19.72</v>
      </c>
      <c r="V93" s="74">
        <v>-110.8</v>
      </c>
      <c r="W93">
        <v>19.47</v>
      </c>
      <c r="X93">
        <v>-85</v>
      </c>
      <c r="Y93">
        <v>-1.8</v>
      </c>
      <c r="Z93">
        <v>0.18</v>
      </c>
      <c r="AA93">
        <v>-24</v>
      </c>
      <c r="AB93">
        <v>7.0000000000000007E-2</v>
      </c>
      <c r="AC93">
        <v>0</v>
      </c>
    </row>
    <row r="94" spans="7:29">
      <c r="G94" t="s">
        <v>136</v>
      </c>
      <c r="H94" s="73">
        <v>23.72</v>
      </c>
      <c r="I94" s="46">
        <v>0</v>
      </c>
      <c r="J94" s="46">
        <v>17.25</v>
      </c>
      <c r="K94" s="46">
        <v>0</v>
      </c>
      <c r="L94" s="46">
        <v>0.15</v>
      </c>
      <c r="M94" s="74">
        <v>0.05</v>
      </c>
      <c r="N94" s="73">
        <v>0</v>
      </c>
      <c r="O94" s="46">
        <v>-35</v>
      </c>
      <c r="P94" s="46">
        <v>0</v>
      </c>
      <c r="Q94" s="46">
        <v>-23</v>
      </c>
      <c r="R94" s="46">
        <v>0</v>
      </c>
      <c r="S94" s="74">
        <v>0</v>
      </c>
      <c r="U94" s="73">
        <v>41.17</v>
      </c>
      <c r="V94" s="74">
        <v>-59.8</v>
      </c>
      <c r="W94">
        <v>23.72</v>
      </c>
      <c r="X94">
        <v>-35</v>
      </c>
      <c r="Y94">
        <v>-1.8</v>
      </c>
      <c r="Z94">
        <v>0.15</v>
      </c>
      <c r="AA94">
        <v>-23</v>
      </c>
      <c r="AB94">
        <v>0.05</v>
      </c>
      <c r="AC94">
        <v>17.25</v>
      </c>
    </row>
    <row r="95" spans="7:29">
      <c r="G95" t="s">
        <v>137</v>
      </c>
      <c r="H95" s="73">
        <v>21.15</v>
      </c>
      <c r="I95" s="46">
        <v>0</v>
      </c>
      <c r="J95" s="46">
        <v>0</v>
      </c>
      <c r="K95" s="46">
        <v>0</v>
      </c>
      <c r="L95" s="46">
        <v>0.13</v>
      </c>
      <c r="M95" s="74">
        <v>0.09</v>
      </c>
      <c r="N95" s="73">
        <v>0</v>
      </c>
      <c r="O95" s="46">
        <v>0</v>
      </c>
      <c r="P95" s="46">
        <v>0</v>
      </c>
      <c r="Q95" s="46">
        <v>-24</v>
      </c>
      <c r="R95" s="46">
        <v>0</v>
      </c>
      <c r="S95" s="74">
        <v>0</v>
      </c>
      <c r="U95" s="73">
        <v>21.37</v>
      </c>
      <c r="V95" s="74">
        <v>-25.8</v>
      </c>
      <c r="W95">
        <v>21.15</v>
      </c>
      <c r="X95">
        <v>0</v>
      </c>
      <c r="Y95">
        <v>-1.8</v>
      </c>
      <c r="Z95">
        <v>0.13</v>
      </c>
      <c r="AA95">
        <v>-24</v>
      </c>
      <c r="AB95">
        <v>0.09</v>
      </c>
      <c r="AC95">
        <v>0</v>
      </c>
    </row>
    <row r="96" spans="7:29">
      <c r="G96" t="s">
        <v>138</v>
      </c>
      <c r="H96" s="73">
        <v>22.87</v>
      </c>
      <c r="I96" s="46">
        <v>0</v>
      </c>
      <c r="J96" s="46">
        <v>11.32</v>
      </c>
      <c r="K96" s="46">
        <v>0</v>
      </c>
      <c r="L96" s="46">
        <v>0.13</v>
      </c>
      <c r="M96" s="74">
        <v>0.11</v>
      </c>
      <c r="N96" s="73">
        <v>0</v>
      </c>
      <c r="O96" s="46">
        <v>0</v>
      </c>
      <c r="P96" s="46">
        <v>0</v>
      </c>
      <c r="Q96" s="46">
        <v>-23</v>
      </c>
      <c r="R96" s="46">
        <v>0</v>
      </c>
      <c r="S96" s="74">
        <v>0</v>
      </c>
      <c r="U96" s="73">
        <v>34.43</v>
      </c>
      <c r="V96" s="74">
        <v>-24.8</v>
      </c>
      <c r="W96">
        <v>22.87</v>
      </c>
      <c r="X96">
        <v>0</v>
      </c>
      <c r="Y96">
        <v>-1.8</v>
      </c>
      <c r="Z96">
        <v>0.13</v>
      </c>
      <c r="AA96">
        <v>-23</v>
      </c>
      <c r="AB96">
        <v>0.11</v>
      </c>
      <c r="AC96">
        <v>11.32</v>
      </c>
    </row>
    <row r="97" spans="1:83">
      <c r="G97" t="s">
        <v>139</v>
      </c>
      <c r="H97" s="73">
        <v>38.590000000000003</v>
      </c>
      <c r="I97" s="46">
        <v>0</v>
      </c>
      <c r="J97" s="46">
        <v>16.09</v>
      </c>
      <c r="K97" s="46">
        <v>0</v>
      </c>
      <c r="L97" s="46">
        <v>0.12</v>
      </c>
      <c r="M97" s="74">
        <v>0.06</v>
      </c>
      <c r="N97" s="73">
        <v>0</v>
      </c>
      <c r="O97" s="46">
        <v>0</v>
      </c>
      <c r="P97" s="46">
        <v>0</v>
      </c>
      <c r="Q97" s="46">
        <v>-23</v>
      </c>
      <c r="R97" s="46">
        <v>0</v>
      </c>
      <c r="S97" s="74">
        <v>0</v>
      </c>
      <c r="U97" s="73">
        <v>54.86</v>
      </c>
      <c r="V97" s="74">
        <v>-24.8</v>
      </c>
      <c r="W97">
        <v>38.590000000000003</v>
      </c>
      <c r="X97">
        <v>0</v>
      </c>
      <c r="Y97">
        <v>-1.8</v>
      </c>
      <c r="Z97">
        <v>0.12</v>
      </c>
      <c r="AA97">
        <v>-23</v>
      </c>
      <c r="AB97">
        <v>0.06</v>
      </c>
      <c r="AC97">
        <v>16.09</v>
      </c>
    </row>
    <row r="98" spans="1:83">
      <c r="G98" t="s">
        <v>140</v>
      </c>
      <c r="H98" s="73">
        <v>29.32</v>
      </c>
      <c r="I98" s="46">
        <v>0</v>
      </c>
      <c r="J98" s="46">
        <v>12.23</v>
      </c>
      <c r="K98" s="46">
        <v>0</v>
      </c>
      <c r="L98" s="46">
        <v>0.09</v>
      </c>
      <c r="M98" s="74">
        <v>0.02</v>
      </c>
      <c r="N98" s="73">
        <v>0</v>
      </c>
      <c r="O98" s="46">
        <v>0</v>
      </c>
      <c r="P98" s="46">
        <v>0</v>
      </c>
      <c r="Q98" s="46">
        <v>-23</v>
      </c>
      <c r="R98" s="46">
        <v>0</v>
      </c>
      <c r="S98" s="74">
        <v>0</v>
      </c>
      <c r="U98" s="73">
        <v>41.66</v>
      </c>
      <c r="V98" s="74">
        <v>-24.8</v>
      </c>
      <c r="W98">
        <v>29.32</v>
      </c>
      <c r="X98">
        <v>0</v>
      </c>
      <c r="Y98">
        <v>-1.8</v>
      </c>
      <c r="Z98">
        <v>0.09</v>
      </c>
      <c r="AA98">
        <v>-23</v>
      </c>
      <c r="AB98">
        <v>0.02</v>
      </c>
      <c r="AC98">
        <v>12.23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1.3213525000000004</v>
      </c>
      <c r="I99" s="69">
        <f t="shared" ref="I99:BQ99" si="1">SUM(I3:I98)/4000</f>
        <v>2.4450000000000003E-2</v>
      </c>
      <c r="J99" s="69">
        <f t="shared" si="1"/>
        <v>8.3284999999999998E-2</v>
      </c>
      <c r="K99" s="69">
        <f t="shared" si="1"/>
        <v>0</v>
      </c>
      <c r="L99" s="69">
        <f t="shared" si="1"/>
        <v>1.1509999999999999E-2</v>
      </c>
      <c r="M99" s="69">
        <f t="shared" si="1"/>
        <v>4.7799999999999995E-3</v>
      </c>
      <c r="N99" s="68">
        <f t="shared" si="1"/>
        <v>-0.41849999999999998</v>
      </c>
      <c r="O99" s="69">
        <f t="shared" si="1"/>
        <v>-1.9930000000000001</v>
      </c>
      <c r="P99" s="69">
        <f t="shared" si="1"/>
        <v>-2.0665</v>
      </c>
      <c r="Q99" s="69">
        <f t="shared" si="1"/>
        <v>-1.492</v>
      </c>
      <c r="R99" s="69">
        <f t="shared" si="1"/>
        <v>-3.7224999999999994E-2</v>
      </c>
      <c r="S99" s="70">
        <f t="shared" si="1"/>
        <v>0</v>
      </c>
      <c r="U99" s="68">
        <f t="shared" si="1"/>
        <v>1.4453750000000003</v>
      </c>
      <c r="V99" s="70">
        <f t="shared" si="1"/>
        <v>-6.0145250000000035</v>
      </c>
      <c r="W99">
        <f t="shared" si="1"/>
        <v>0.90285249999999972</v>
      </c>
      <c r="X99">
        <f t="shared" si="1"/>
        <v>-1.9685500000000005</v>
      </c>
      <c r="Y99">
        <f t="shared" si="1"/>
        <v>-7.3000000000000027E-3</v>
      </c>
      <c r="Z99">
        <f t="shared" si="1"/>
        <v>-2.5715000000000002E-2</v>
      </c>
      <c r="AA99">
        <f t="shared" si="1"/>
        <v>-1.492</v>
      </c>
      <c r="AB99">
        <f t="shared" si="1"/>
        <v>4.7799999999999995E-3</v>
      </c>
      <c r="AC99">
        <f t="shared" si="1"/>
        <v>-1.9832150000000002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3.82</v>
      </c>
      <c r="I3" s="53">
        <v>1.23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5.05</v>
      </c>
      <c r="W3">
        <v>3.82</v>
      </c>
      <c r="X3">
        <v>1.23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1.88</v>
      </c>
      <c r="I4" s="46">
        <v>0.94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2.82</v>
      </c>
      <c r="W4">
        <v>1.88</v>
      </c>
      <c r="X4">
        <v>0.94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1.51</v>
      </c>
      <c r="I5" s="46">
        <v>0.9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2.41</v>
      </c>
      <c r="W5">
        <v>1.51</v>
      </c>
      <c r="X5">
        <v>0.9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0.55000000000000004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0.55000000000000004</v>
      </c>
      <c r="W6">
        <v>0</v>
      </c>
      <c r="X6">
        <v>0.55000000000000004</v>
      </c>
      <c r="Y6">
        <v>0</v>
      </c>
    </row>
    <row r="7" spans="1:25">
      <c r="G7" t="s">
        <v>49</v>
      </c>
      <c r="H7" s="73">
        <v>0</v>
      </c>
      <c r="I7" s="46">
        <v>4.17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4.17</v>
      </c>
      <c r="W7">
        <v>0</v>
      </c>
      <c r="X7">
        <v>4.17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0.06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0.06</v>
      </c>
      <c r="W19">
        <v>0</v>
      </c>
      <c r="X19">
        <v>0</v>
      </c>
      <c r="Y19">
        <v>0.06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0.2</v>
      </c>
      <c r="W21">
        <v>0</v>
      </c>
      <c r="X21">
        <v>0</v>
      </c>
      <c r="Y21">
        <v>0.2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0.2</v>
      </c>
      <c r="W22">
        <v>0</v>
      </c>
      <c r="X22">
        <v>0</v>
      </c>
      <c r="Y22">
        <v>0.2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0.12</v>
      </c>
      <c r="W23">
        <v>0</v>
      </c>
      <c r="X23">
        <v>0</v>
      </c>
      <c r="Y23">
        <v>0.12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0.03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0.03</v>
      </c>
      <c r="W24">
        <v>0</v>
      </c>
      <c r="X24">
        <v>0</v>
      </c>
      <c r="Y24">
        <v>0.03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0.06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0.06</v>
      </c>
      <c r="W25">
        <v>0</v>
      </c>
      <c r="X25">
        <v>0</v>
      </c>
      <c r="Y25">
        <v>0.06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0.14000000000000001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0.14000000000000001</v>
      </c>
      <c r="W26">
        <v>0</v>
      </c>
      <c r="X26">
        <v>0</v>
      </c>
      <c r="Y26">
        <v>0.14000000000000001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0.64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0.64</v>
      </c>
      <c r="W28">
        <v>0</v>
      </c>
      <c r="X28">
        <v>0</v>
      </c>
      <c r="Y28">
        <v>0.64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3.68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3.68</v>
      </c>
      <c r="W29">
        <v>0</v>
      </c>
      <c r="X29">
        <v>0</v>
      </c>
      <c r="Y29">
        <v>3.68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4.1100000000000003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4.1100000000000003</v>
      </c>
      <c r="W30">
        <v>0</v>
      </c>
      <c r="X30">
        <v>0</v>
      </c>
      <c r="Y30">
        <v>4.1100000000000003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0.79</v>
      </c>
      <c r="W34">
        <v>0</v>
      </c>
      <c r="X34">
        <v>0</v>
      </c>
      <c r="Y34">
        <v>0.79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5.25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5.25</v>
      </c>
      <c r="W36">
        <v>0</v>
      </c>
      <c r="X36">
        <v>0</v>
      </c>
      <c r="Y36">
        <v>5.25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4.13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4.13</v>
      </c>
      <c r="W37">
        <v>0</v>
      </c>
      <c r="X37">
        <v>0</v>
      </c>
      <c r="Y37">
        <v>4.13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9.66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9.66</v>
      </c>
      <c r="W38">
        <v>0</v>
      </c>
      <c r="X38">
        <v>0</v>
      </c>
      <c r="Y38">
        <v>9.66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2.02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2.02</v>
      </c>
      <c r="W39">
        <v>0</v>
      </c>
      <c r="X39">
        <v>0</v>
      </c>
      <c r="Y39">
        <v>2.02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3.01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3.01</v>
      </c>
      <c r="W40">
        <v>0</v>
      </c>
      <c r="X40">
        <v>0</v>
      </c>
      <c r="Y40">
        <v>3.01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3.4</v>
      </c>
      <c r="W42">
        <v>0</v>
      </c>
      <c r="X42">
        <v>0</v>
      </c>
      <c r="Y42">
        <v>3.4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4.7699999999999996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4.7699999999999996</v>
      </c>
      <c r="W43">
        <v>0</v>
      </c>
      <c r="X43">
        <v>0</v>
      </c>
      <c r="Y43">
        <v>4.7699999999999996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3.68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3.68</v>
      </c>
      <c r="W44">
        <v>0</v>
      </c>
      <c r="X44">
        <v>0</v>
      </c>
      <c r="Y44">
        <v>3.68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1.45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1.45</v>
      </c>
      <c r="W45">
        <v>0</v>
      </c>
      <c r="X45">
        <v>0</v>
      </c>
      <c r="Y45">
        <v>1.45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2.2200000000000002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2.2200000000000002</v>
      </c>
      <c r="W47">
        <v>0</v>
      </c>
      <c r="X47">
        <v>0</v>
      </c>
      <c r="Y47">
        <v>2.2200000000000002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3.77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3.77</v>
      </c>
      <c r="W50">
        <v>0</v>
      </c>
      <c r="X50">
        <v>0</v>
      </c>
      <c r="Y50">
        <v>3.77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7.82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7.82</v>
      </c>
      <c r="W54">
        <v>0</v>
      </c>
      <c r="X54">
        <v>0</v>
      </c>
      <c r="Y54">
        <v>7.82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7.44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7.44</v>
      </c>
      <c r="W55">
        <v>0</v>
      </c>
      <c r="X55">
        <v>0</v>
      </c>
      <c r="Y55">
        <v>7.44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7.44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7.44</v>
      </c>
      <c r="W56">
        <v>0</v>
      </c>
      <c r="X56">
        <v>0</v>
      </c>
      <c r="Y56">
        <v>7.44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5.7</v>
      </c>
      <c r="W57">
        <v>0</v>
      </c>
      <c r="X57">
        <v>0</v>
      </c>
      <c r="Y57">
        <v>5.7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0.91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0.91</v>
      </c>
      <c r="W69">
        <v>0</v>
      </c>
      <c r="X69">
        <v>0</v>
      </c>
      <c r="Y69">
        <v>0.91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0.84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0.84</v>
      </c>
      <c r="W70">
        <v>0</v>
      </c>
      <c r="X70">
        <v>0</v>
      </c>
      <c r="Y70">
        <v>0.84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7.63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7.63</v>
      </c>
      <c r="W71">
        <v>0</v>
      </c>
      <c r="X71">
        <v>0</v>
      </c>
      <c r="Y71">
        <v>7.63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7.15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7.15</v>
      </c>
      <c r="W72">
        <v>0</v>
      </c>
      <c r="X72">
        <v>0</v>
      </c>
      <c r="Y72">
        <v>7.15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6.47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6.47</v>
      </c>
      <c r="W73">
        <v>0</v>
      </c>
      <c r="X73">
        <v>0</v>
      </c>
      <c r="Y73">
        <v>6.47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6.16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6.16</v>
      </c>
      <c r="W74">
        <v>0</v>
      </c>
      <c r="X74">
        <v>0</v>
      </c>
      <c r="Y74">
        <v>6.16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8.31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8.31</v>
      </c>
      <c r="W75">
        <v>0</v>
      </c>
      <c r="X75">
        <v>0</v>
      </c>
      <c r="Y75">
        <v>8.31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5.8</v>
      </c>
      <c r="W76">
        <v>0</v>
      </c>
      <c r="X76">
        <v>0</v>
      </c>
      <c r="Y76">
        <v>5.8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8.69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8.69</v>
      </c>
      <c r="W77">
        <v>0</v>
      </c>
      <c r="X77">
        <v>0</v>
      </c>
      <c r="Y77">
        <v>8.69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2.98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2.98</v>
      </c>
      <c r="W78">
        <v>0</v>
      </c>
      <c r="X78">
        <v>0</v>
      </c>
      <c r="Y78">
        <v>2.98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3.52</v>
      </c>
      <c r="J88" s="46">
        <v>0</v>
      </c>
      <c r="K88" s="46">
        <v>0</v>
      </c>
      <c r="L88" s="46">
        <v>0</v>
      </c>
      <c r="M88" s="74">
        <v>0.32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3.84</v>
      </c>
      <c r="W88">
        <v>0</v>
      </c>
      <c r="X88">
        <v>3.52</v>
      </c>
      <c r="Y88">
        <v>0.32</v>
      </c>
    </row>
    <row r="89" spans="7:25">
      <c r="G89" t="s">
        <v>131</v>
      </c>
      <c r="H89" s="73">
        <v>0</v>
      </c>
      <c r="I89" s="46">
        <v>11.95</v>
      </c>
      <c r="J89" s="46">
        <v>0</v>
      </c>
      <c r="K89" s="46">
        <v>0</v>
      </c>
      <c r="L89" s="46">
        <v>0</v>
      </c>
      <c r="M89" s="74">
        <v>0.3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12.25</v>
      </c>
      <c r="W89">
        <v>0</v>
      </c>
      <c r="X89">
        <v>11.95</v>
      </c>
      <c r="Y89">
        <v>0.3</v>
      </c>
    </row>
    <row r="90" spans="7:25">
      <c r="G90" t="s">
        <v>132</v>
      </c>
      <c r="H90" s="73">
        <v>0</v>
      </c>
      <c r="I90" s="46">
        <v>17.91</v>
      </c>
      <c r="J90" s="46">
        <v>0</v>
      </c>
      <c r="K90" s="46">
        <v>0</v>
      </c>
      <c r="L90" s="46">
        <v>0</v>
      </c>
      <c r="M90" s="74">
        <v>0.2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18.11</v>
      </c>
      <c r="W90">
        <v>0</v>
      </c>
      <c r="X90">
        <v>17.91</v>
      </c>
      <c r="Y90">
        <v>0.2</v>
      </c>
    </row>
    <row r="91" spans="7:25">
      <c r="G91" t="s">
        <v>133</v>
      </c>
      <c r="H91" s="73">
        <v>0</v>
      </c>
      <c r="I91" s="46">
        <v>20.69</v>
      </c>
      <c r="J91" s="46">
        <v>0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20.93</v>
      </c>
      <c r="W91">
        <v>0</v>
      </c>
      <c r="X91">
        <v>20.69</v>
      </c>
      <c r="Y91">
        <v>0.24</v>
      </c>
    </row>
    <row r="92" spans="7:25">
      <c r="G92" t="s">
        <v>134</v>
      </c>
      <c r="H92" s="73">
        <v>0</v>
      </c>
      <c r="I92" s="46">
        <v>28.88</v>
      </c>
      <c r="J92" s="46">
        <v>0</v>
      </c>
      <c r="K92" s="46">
        <v>0</v>
      </c>
      <c r="L92" s="46">
        <v>0</v>
      </c>
      <c r="M92" s="74">
        <v>0.21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29.09</v>
      </c>
      <c r="W92">
        <v>0</v>
      </c>
      <c r="X92">
        <v>28.88</v>
      </c>
      <c r="Y92">
        <v>0.21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0.09</v>
      </c>
      <c r="W93">
        <v>0</v>
      </c>
      <c r="X93">
        <v>0</v>
      </c>
      <c r="Y93">
        <v>0.09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7.0000000000000007E-2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7.0000000000000007E-2</v>
      </c>
      <c r="W94">
        <v>0</v>
      </c>
      <c r="X94">
        <v>0</v>
      </c>
      <c r="Y94">
        <v>7.0000000000000007E-2</v>
      </c>
    </row>
    <row r="95" spans="7:25">
      <c r="G95" t="s">
        <v>137</v>
      </c>
      <c r="H95" s="73">
        <v>0</v>
      </c>
      <c r="I95" s="46">
        <v>1.53</v>
      </c>
      <c r="J95" s="46">
        <v>0</v>
      </c>
      <c r="K95" s="46">
        <v>0</v>
      </c>
      <c r="L95" s="46">
        <v>0</v>
      </c>
      <c r="M95" s="74">
        <v>0.18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1.71</v>
      </c>
      <c r="W95">
        <v>0</v>
      </c>
      <c r="X95">
        <v>1.53</v>
      </c>
      <c r="Y95">
        <v>0.18</v>
      </c>
    </row>
    <row r="96" spans="7:25">
      <c r="G96" t="s">
        <v>138</v>
      </c>
      <c r="H96" s="73">
        <v>0</v>
      </c>
      <c r="I96" s="46">
        <v>2.4300000000000002</v>
      </c>
      <c r="J96" s="46">
        <v>0</v>
      </c>
      <c r="K96" s="46">
        <v>0</v>
      </c>
      <c r="L96" s="46">
        <v>0</v>
      </c>
      <c r="M96" s="74">
        <v>0.21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2.64</v>
      </c>
      <c r="W96">
        <v>0</v>
      </c>
      <c r="X96">
        <v>2.4300000000000002</v>
      </c>
      <c r="Y96">
        <v>0.21</v>
      </c>
    </row>
    <row r="97" spans="1:83">
      <c r="G97" t="s">
        <v>139</v>
      </c>
      <c r="H97" s="73">
        <v>0</v>
      </c>
      <c r="I97" s="46">
        <v>3.02</v>
      </c>
      <c r="J97" s="46">
        <v>0</v>
      </c>
      <c r="K97" s="46">
        <v>0</v>
      </c>
      <c r="L97" s="46">
        <v>0</v>
      </c>
      <c r="M97" s="74">
        <v>0.12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3.14</v>
      </c>
      <c r="W97">
        <v>0</v>
      </c>
      <c r="X97">
        <v>3.02</v>
      </c>
      <c r="Y97">
        <v>0.12</v>
      </c>
    </row>
    <row r="98" spans="1:83">
      <c r="G98" t="s">
        <v>140</v>
      </c>
      <c r="H98" s="73">
        <v>0</v>
      </c>
      <c r="I98" s="46">
        <v>3</v>
      </c>
      <c r="J98" s="46">
        <v>0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3.04</v>
      </c>
      <c r="W98">
        <v>0</v>
      </c>
      <c r="X98">
        <v>3</v>
      </c>
      <c r="Y98">
        <v>0.04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1.8024999999999998E-3</v>
      </c>
      <c r="I99" s="69">
        <f t="shared" ref="I99:BQ99" si="1">SUM(I3:I98)/4000</f>
        <v>2.5180000000000001E-2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3.46775E-2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6.166E-2</v>
      </c>
      <c r="W99">
        <f t="shared" si="1"/>
        <v>1.8024999999999998E-3</v>
      </c>
      <c r="X99">
        <f t="shared" si="1"/>
        <v>2.5180000000000001E-2</v>
      </c>
      <c r="Y99">
        <f t="shared" si="1"/>
        <v>3.46775E-2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4.7977999999999996</v>
      </c>
      <c r="E3">
        <f>GT_NG!P3</f>
        <v>12.242142230026339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74.967071598765671</v>
      </c>
      <c r="J3">
        <f>Bawana_RLNG!P3</f>
        <v>0</v>
      </c>
      <c r="K3">
        <f>Bawana_Spot!P3</f>
        <v>381.48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1331.8595883352336</v>
      </c>
      <c r="P3" s="36">
        <v>118.46548307152659</v>
      </c>
      <c r="Q3" s="36">
        <v>38.269999999999996</v>
      </c>
      <c r="R3" s="38">
        <v>0</v>
      </c>
      <c r="S3" s="38">
        <v>7.67</v>
      </c>
      <c r="T3" s="37">
        <f>SUMPRODUCT(LTA!J3:AN3,LTA!J$101:AN$101,LTA!J$103:AN$103)</f>
        <v>57.010000000000005</v>
      </c>
      <c r="U3" s="37">
        <f>SUMPRODUCT(LTA!J3:AN3,LTA!J$102:AN$102,LTA!J$103:AN$103)</f>
        <v>107.98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0.03</v>
      </c>
      <c r="Z3" s="34">
        <f>IEX!N3</f>
        <v>0</v>
      </c>
      <c r="AA3" s="75">
        <f>STOA!H3</f>
        <v>1438.6900000000005</v>
      </c>
      <c r="AB3" s="75">
        <f>-STOA!N3</f>
        <v>0</v>
      </c>
      <c r="AC3">
        <f>SUMIF(B3:AB3,"&gt;0")*$AC$2-SUMIF(B3:AB3,"&lt;0")*($AC$2/(1-$AC$2))+SUMIF(AI3:AR3,"&gt;0")*$AC$2-SUMIF(AI3:AR3,"&lt;0")*($AC$2/(1-$AC$2))</f>
        <v>31.410466976244884</v>
      </c>
      <c r="AD3">
        <f>SUM(B3:AB3,AI3:AV3)-AC3</f>
        <v>3549.2616182593083</v>
      </c>
      <c r="AE3">
        <f>'IDT-1'!B3</f>
        <v>0</v>
      </c>
      <c r="AF3" s="24"/>
      <c r="AG3">
        <f>SUM(AD3:AF3)</f>
        <v>3549.2616182593083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-79</v>
      </c>
      <c r="AM3" s="34">
        <f>RTM_PXI!H3</f>
        <v>0</v>
      </c>
      <c r="AN3" s="34">
        <f>RTM_PXI!N3</f>
        <v>0</v>
      </c>
      <c r="AO3" s="147">
        <f>GDAM_IEX!H3</f>
        <v>3.82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4.7977999999999996</v>
      </c>
      <c r="E4">
        <f>GT_NG!P4</f>
        <v>12.242142230026339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381.48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1298.6620821434285</v>
      </c>
      <c r="P4" s="36">
        <v>118.46548307152659</v>
      </c>
      <c r="Q4" s="36">
        <v>38.269999999999996</v>
      </c>
      <c r="R4" s="38">
        <v>0</v>
      </c>
      <c r="S4" s="38">
        <v>7.67</v>
      </c>
      <c r="T4" s="37">
        <f>SUMPRODUCT(LTA!J4:AN4,LTA!J$101:AN$101,LTA!J$103:AN$103)</f>
        <v>55</v>
      </c>
      <c r="U4" s="37">
        <f>SUMPRODUCT(LTA!J4:AN4,LTA!J$102:AN$102,LTA!J$103:AN$103)</f>
        <v>107.1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0.56000000000000005</v>
      </c>
      <c r="Z4" s="34">
        <f>IEX!N4</f>
        <v>0</v>
      </c>
      <c r="AA4" s="75">
        <f>STOA!H4</f>
        <v>1438.6900000000005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31.22068414746137</v>
      </c>
      <c r="AD4">
        <f t="shared" ref="AD4:AD67" si="1">SUM(B4:AB4,AI4:AV4)-AC4</f>
        <v>3546.9429187625415</v>
      </c>
      <c r="AE4">
        <f>'IDT-1'!B4</f>
        <v>0</v>
      </c>
      <c r="AF4" s="24"/>
      <c r="AG4">
        <f t="shared" ref="AG4:AG67" si="2">SUM(AD4:AF4)</f>
        <v>3546.9429187625415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-69</v>
      </c>
      <c r="AM4" s="34">
        <f>RTM_PXI!H4</f>
        <v>0</v>
      </c>
      <c r="AN4" s="34">
        <f>RTM_PXI!N4</f>
        <v>0</v>
      </c>
      <c r="AO4" s="147">
        <f>GDAM_IEX!H4</f>
        <v>1.88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4.7977999999999996</v>
      </c>
      <c r="E5">
        <f>GT_NG!P5</f>
        <v>12.242142230026339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381.48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1282.5561193655469</v>
      </c>
      <c r="P5" s="36">
        <v>118.46548307152659</v>
      </c>
      <c r="Q5" s="36">
        <v>38.269999999999996</v>
      </c>
      <c r="R5" s="38">
        <v>0</v>
      </c>
      <c r="S5" s="38">
        <v>7.67</v>
      </c>
      <c r="T5" s="37">
        <f>SUMPRODUCT(LTA!J5:AN5,LTA!J$101:AN$101,LTA!J$103:AN$103)</f>
        <v>53.33</v>
      </c>
      <c r="U5" s="37">
        <f>SUMPRODUCT(LTA!J5:AN5,LTA!J$102:AN$102,LTA!J$103:AN$103)</f>
        <v>107.19999999999999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0.56999999999999995</v>
      </c>
      <c r="Z5" s="34">
        <f>IEX!N5</f>
        <v>0</v>
      </c>
      <c r="AA5" s="75">
        <f>STOA!H5</f>
        <v>1438.6900000000005</v>
      </c>
      <c r="AB5" s="75">
        <f>-STOA!N5</f>
        <v>0</v>
      </c>
      <c r="AC5">
        <f t="shared" si="0"/>
        <v>31.213191741450277</v>
      </c>
      <c r="AD5">
        <f t="shared" si="1"/>
        <v>3511.9144483906712</v>
      </c>
      <c r="AE5">
        <f>'IDT-1'!B5</f>
        <v>0</v>
      </c>
      <c r="AF5" s="24"/>
      <c r="AG5">
        <f t="shared" si="2"/>
        <v>3511.9144483906712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-86</v>
      </c>
      <c r="AM5" s="34">
        <f>RTM_PXI!H5</f>
        <v>0</v>
      </c>
      <c r="AN5" s="34">
        <f>RTM_PXI!N5</f>
        <v>0</v>
      </c>
      <c r="AO5" s="147">
        <f>GDAM_IEX!H5</f>
        <v>1.51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4.7977999999999996</v>
      </c>
      <c r="E6">
        <f>GT_NG!P6</f>
        <v>12.242142230026339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381.48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1282.5561193655469</v>
      </c>
      <c r="P6" s="36">
        <v>118.46548307152659</v>
      </c>
      <c r="Q6" s="36">
        <v>38.269999999999996</v>
      </c>
      <c r="R6" s="38">
        <v>0</v>
      </c>
      <c r="S6" s="38">
        <v>7.67</v>
      </c>
      <c r="T6" s="37">
        <f>SUMPRODUCT(LTA!J6:AN6,LTA!J$101:AN$101,LTA!J$103:AN$103)</f>
        <v>52.33</v>
      </c>
      <c r="U6" s="37">
        <f>SUMPRODUCT(LTA!J6:AN6,LTA!J$102:AN$102,LTA!J$103:AN$103)</f>
        <v>99.789999999999992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1438.6900000000005</v>
      </c>
      <c r="AB6" s="75">
        <f>-STOA!N6</f>
        <v>0</v>
      </c>
      <c r="AC6">
        <f t="shared" si="0"/>
        <v>31.38768163092184</v>
      </c>
      <c r="AD6">
        <f t="shared" si="1"/>
        <v>3470.2499585011997</v>
      </c>
      <c r="AE6">
        <f>'IDT-1'!B6</f>
        <v>0</v>
      </c>
      <c r="AF6" s="24"/>
      <c r="AG6">
        <f t="shared" si="2"/>
        <v>3470.2499585011997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-117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4.7977999999999996</v>
      </c>
      <c r="E7">
        <f>GT_NG!P7</f>
        <v>12.242142230026339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261.47999999999996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1282.7725097908747</v>
      </c>
      <c r="P7" s="36">
        <v>118.46548307152659</v>
      </c>
      <c r="Q7" s="36">
        <v>38.269999999999996</v>
      </c>
      <c r="R7" s="38">
        <v>0</v>
      </c>
      <c r="S7" s="38">
        <v>7.67</v>
      </c>
      <c r="T7" s="37">
        <f>SUMPRODUCT(LTA!J7:AN7,LTA!J$101:AN$101,LTA!J$103:AN$103)</f>
        <v>50.67</v>
      </c>
      <c r="U7" s="37">
        <f>SUMPRODUCT(LTA!J7:AN7,LTA!J$102:AN$102,LTA!J$103:AN$103)</f>
        <v>97.59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1438.6400000000008</v>
      </c>
      <c r="AB7" s="75">
        <f>-STOA!N7</f>
        <v>0</v>
      </c>
      <c r="AC7">
        <f t="shared" si="0"/>
        <v>29.86579932017592</v>
      </c>
      <c r="AD7">
        <f t="shared" si="1"/>
        <v>3405.0782312372735</v>
      </c>
      <c r="AE7">
        <f>'IDT-1'!B7</f>
        <v>0</v>
      </c>
      <c r="AF7" s="24"/>
      <c r="AG7">
        <f t="shared" si="2"/>
        <v>3405.0782312372735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4.7977999999999996</v>
      </c>
      <c r="E8">
        <f>GT_NG!P8</f>
        <v>12.242142230026339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261.47999999999996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1289.9285813816377</v>
      </c>
      <c r="P8" s="36">
        <v>118.46548307152659</v>
      </c>
      <c r="Q8" s="36">
        <v>38.269999999999996</v>
      </c>
      <c r="R8" s="38">
        <v>0</v>
      </c>
      <c r="S8" s="38">
        <v>7.67</v>
      </c>
      <c r="T8" s="37">
        <f>SUMPRODUCT(LTA!J8:AN8,LTA!J$101:AN$101,LTA!J$103:AN$103)</f>
        <v>48.34</v>
      </c>
      <c r="U8" s="37">
        <f>SUMPRODUCT(LTA!J8:AN8,LTA!J$102:AN$102,LTA!J$103:AN$103)</f>
        <v>94.39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1438.6400000000008</v>
      </c>
      <c r="AB8" s="75">
        <f>-STOA!N8</f>
        <v>0</v>
      </c>
      <c r="AC8">
        <f t="shared" si="0"/>
        <v>30.201362315084111</v>
      </c>
      <c r="AD8">
        <f t="shared" si="1"/>
        <v>3368.3687398331281</v>
      </c>
      <c r="AE8">
        <f>'IDT-1'!B8</f>
        <v>0</v>
      </c>
      <c r="AF8" s="24"/>
      <c r="AG8">
        <f t="shared" si="2"/>
        <v>3368.3687398331281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-98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4.7977999999999996</v>
      </c>
      <c r="E9">
        <f>GT_NG!P9</f>
        <v>11.834407954203074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261.47999999999996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1287.8447926205454</v>
      </c>
      <c r="P9" s="36">
        <v>118.46548307152659</v>
      </c>
      <c r="Q9" s="36">
        <v>38.269999999999996</v>
      </c>
      <c r="R9" s="38">
        <v>0</v>
      </c>
      <c r="S9" s="38">
        <v>7.67</v>
      </c>
      <c r="T9" s="37">
        <f>SUMPRODUCT(LTA!J9:AN9,LTA!J$101:AN$101,LTA!J$103:AN$103)</f>
        <v>46.33</v>
      </c>
      <c r="U9" s="37">
        <f>SUMPRODUCT(LTA!J9:AN9,LTA!J$102:AN$102,LTA!J$103:AN$103)</f>
        <v>92.990000000000009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1438.6400000000008</v>
      </c>
      <c r="AB9" s="75">
        <f>-STOA!N9</f>
        <v>0</v>
      </c>
      <c r="AC9">
        <f t="shared" si="0"/>
        <v>30.295799202897129</v>
      </c>
      <c r="AD9">
        <f t="shared" si="1"/>
        <v>3345.372779908399</v>
      </c>
      <c r="AE9">
        <f>'IDT-1'!B9</f>
        <v>0</v>
      </c>
      <c r="AF9" s="24"/>
      <c r="AG9">
        <f t="shared" si="2"/>
        <v>3345.372779908399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-115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4.7977999999999996</v>
      </c>
      <c r="E10">
        <f>GT_NG!P10</f>
        <v>11.834407954203074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261.47999999999996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1287.8447926205454</v>
      </c>
      <c r="P10" s="36">
        <v>118.46548307152659</v>
      </c>
      <c r="Q10" s="36">
        <v>38.269999999999996</v>
      </c>
      <c r="R10" s="38">
        <v>0</v>
      </c>
      <c r="S10" s="38">
        <v>7.67</v>
      </c>
      <c r="T10" s="37">
        <f>SUMPRODUCT(LTA!J10:AN10,LTA!J$101:AN$101,LTA!J$103:AN$103)</f>
        <v>45.33</v>
      </c>
      <c r="U10" s="37">
        <f>SUMPRODUCT(LTA!J10:AN10,LTA!J$102:AN$102,LTA!J$103:AN$103)</f>
        <v>93.59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1438.6400000000008</v>
      </c>
      <c r="AB10" s="75">
        <f>-STOA!N10</f>
        <v>0</v>
      </c>
      <c r="AC10">
        <f t="shared" si="0"/>
        <v>30.597400880993138</v>
      </c>
      <c r="AD10">
        <f t="shared" si="1"/>
        <v>3308.6711782303037</v>
      </c>
      <c r="AE10">
        <f>'IDT-1'!B10</f>
        <v>0</v>
      </c>
      <c r="AF10" s="24"/>
      <c r="AG10">
        <f t="shared" si="2"/>
        <v>3308.6711782303037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-151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4.7977999999999996</v>
      </c>
      <c r="E11">
        <f>GT_NG!P11</f>
        <v>11.834407954203074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391.48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1273.401083023462</v>
      </c>
      <c r="P11" s="36">
        <v>118.46548307152659</v>
      </c>
      <c r="Q11" s="36">
        <v>38.269999999999996</v>
      </c>
      <c r="R11" s="38">
        <v>0</v>
      </c>
      <c r="S11" s="38">
        <v>7.67</v>
      </c>
      <c r="T11" s="37">
        <f>SUMPRODUCT(LTA!J11:AN11,LTA!J$101:AN$101,LTA!J$103:AN$103)</f>
        <v>50.620000000000005</v>
      </c>
      <c r="U11" s="37">
        <f>SUMPRODUCT(LTA!J11:AN11,LTA!J$102:AN$102,LTA!J$103:AN$103)</f>
        <v>92.69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131.6</v>
      </c>
      <c r="Z11" s="34">
        <f>IEX!N11</f>
        <v>0</v>
      </c>
      <c r="AA11" s="75">
        <f>STOA!H11</f>
        <v>1003.8899999999999</v>
      </c>
      <c r="AB11" s="75">
        <f>-STOA!N11</f>
        <v>0</v>
      </c>
      <c r="AC11">
        <f t="shared" si="0"/>
        <v>27.838643007993603</v>
      </c>
      <c r="AD11">
        <f t="shared" si="1"/>
        <v>3272.2262265062186</v>
      </c>
      <c r="AE11">
        <f>'IDT-1'!B11</f>
        <v>0</v>
      </c>
      <c r="AF11" s="24"/>
      <c r="AG11">
        <f t="shared" si="2"/>
        <v>3272.2262265062186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4.7977999999999996</v>
      </c>
      <c r="E12">
        <f>GT_NG!P12</f>
        <v>11.834407954203074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361.48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1259.9867207504367</v>
      </c>
      <c r="P12" s="36">
        <v>118.46548307152659</v>
      </c>
      <c r="Q12" s="36">
        <v>38.269999999999996</v>
      </c>
      <c r="R12" s="38">
        <v>0</v>
      </c>
      <c r="S12" s="38">
        <v>7.67</v>
      </c>
      <c r="T12" s="37">
        <f>SUMPRODUCT(LTA!J12:AN12,LTA!J$101:AN$101,LTA!J$103:AN$103)</f>
        <v>50.09</v>
      </c>
      <c r="U12" s="37">
        <f>SUMPRODUCT(LTA!J12:AN12,LTA!J$102:AN$102,LTA!J$103:AN$103)</f>
        <v>90.09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123.55</v>
      </c>
      <c r="Z12" s="34">
        <f>IEX!N12</f>
        <v>0</v>
      </c>
      <c r="AA12" s="75">
        <f>STOA!H12</f>
        <v>965.24999999999989</v>
      </c>
      <c r="AB12" s="75">
        <f>-STOA!N12</f>
        <v>0</v>
      </c>
      <c r="AC12">
        <f t="shared" si="0"/>
        <v>27.055480260825973</v>
      </c>
      <c r="AD12">
        <f t="shared" si="1"/>
        <v>3193.8350269803614</v>
      </c>
      <c r="AE12">
        <f>'IDT-1'!B12</f>
        <v>0</v>
      </c>
      <c r="AF12" s="24"/>
      <c r="AG12">
        <f t="shared" si="2"/>
        <v>3193.8350269803614</v>
      </c>
      <c r="AI12" s="34">
        <f>PXIL!H12</f>
        <v>0</v>
      </c>
      <c r="AJ12" s="34">
        <f>PXIL!N12</f>
        <v>0</v>
      </c>
      <c r="AK12" s="34">
        <f>RTM_IEX!H12</f>
        <v>7.06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4.7977999999999996</v>
      </c>
      <c r="E13">
        <f>GT_NG!P13</f>
        <v>11.834407954203074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406.93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1252.0564380253825</v>
      </c>
      <c r="P13" s="36">
        <v>118.46548307152659</v>
      </c>
      <c r="Q13" s="36">
        <v>38.269999999999996</v>
      </c>
      <c r="R13" s="38">
        <v>0</v>
      </c>
      <c r="S13" s="38">
        <v>7.67</v>
      </c>
      <c r="T13" s="37">
        <f>SUMPRODUCT(LTA!J13:AN13,LTA!J$101:AN$101,LTA!J$103:AN$103)</f>
        <v>41.33</v>
      </c>
      <c r="U13" s="37">
        <f>SUMPRODUCT(LTA!J13:AN13,LTA!J$102:AN$102,LTA!J$103:AN$103)</f>
        <v>85.789999999999992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188.07</v>
      </c>
      <c r="Z13" s="34">
        <f>IEX!N13</f>
        <v>0</v>
      </c>
      <c r="AA13" s="75">
        <f>STOA!H13</f>
        <v>820.34999999999991</v>
      </c>
      <c r="AB13" s="75">
        <f>-STOA!N13</f>
        <v>0</v>
      </c>
      <c r="AC13">
        <f t="shared" si="0"/>
        <v>26.665549885935516</v>
      </c>
      <c r="AD13">
        <f t="shared" si="1"/>
        <v>3147.8046746301975</v>
      </c>
      <c r="AE13">
        <f>'IDT-1'!B13</f>
        <v>2.7120000000000002</v>
      </c>
      <c r="AF13" s="24"/>
      <c r="AG13">
        <f t="shared" si="2"/>
        <v>3150.5166746301975</v>
      </c>
      <c r="AI13" s="34">
        <f>PXIL!H13</f>
        <v>0</v>
      </c>
      <c r="AJ13" s="34">
        <f>PXIL!N13</f>
        <v>0</v>
      </c>
      <c r="AK13" s="34">
        <f>RTM_IEX!H13</f>
        <v>16.559999999999999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4.7977999999999996</v>
      </c>
      <c r="E14">
        <f>GT_NG!P14</f>
        <v>11.834407954203074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396.48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1194.7942648532232</v>
      </c>
      <c r="P14" s="36">
        <v>118.46548307152659</v>
      </c>
      <c r="Q14" s="36">
        <v>38.269999999999996</v>
      </c>
      <c r="R14" s="38">
        <v>0</v>
      </c>
      <c r="S14" s="38">
        <v>7.67</v>
      </c>
      <c r="T14" s="37">
        <f>SUMPRODUCT(LTA!J14:AN14,LTA!J$101:AN$101,LTA!J$103:AN$103)</f>
        <v>39.340000000000003</v>
      </c>
      <c r="U14" s="37">
        <f>SUMPRODUCT(LTA!J14:AN14,LTA!J$102:AN$102,LTA!J$103:AN$103)</f>
        <v>82.17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166.91</v>
      </c>
      <c r="Z14" s="34">
        <f>IEX!N14</f>
        <v>0</v>
      </c>
      <c r="AA14" s="75">
        <f>STOA!H14</f>
        <v>820.34999999999991</v>
      </c>
      <c r="AB14" s="75">
        <f>-STOA!N14</f>
        <v>0</v>
      </c>
      <c r="AC14">
        <f t="shared" si="0"/>
        <v>25.973707631289379</v>
      </c>
      <c r="AD14">
        <f t="shared" si="1"/>
        <v>3066.1343437126839</v>
      </c>
      <c r="AE14">
        <f>'IDT-1'!B14</f>
        <v>0</v>
      </c>
      <c r="AF14" s="24"/>
      <c r="AG14">
        <f t="shared" si="2"/>
        <v>3066.1343437126839</v>
      </c>
      <c r="AI14" s="34">
        <f>PXIL!H14</f>
        <v>0</v>
      </c>
      <c r="AJ14" s="34">
        <f>PXIL!N14</f>
        <v>0</v>
      </c>
      <c r="AK14" s="34">
        <f>RTM_IEX!H14</f>
        <v>28.68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4.7977999999999996</v>
      </c>
      <c r="E15">
        <f>GT_NG!P15</f>
        <v>11.834407954203074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105.95586109917581</v>
      </c>
      <c r="J15">
        <f>Bawana_RLNG!P15</f>
        <v>0</v>
      </c>
      <c r="K15">
        <f>Bawana_Spot!P15</f>
        <v>267.7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1252.0229038132056</v>
      </c>
      <c r="P15" s="36">
        <v>118.46548307152659</v>
      </c>
      <c r="Q15" s="36">
        <v>38.269999999999996</v>
      </c>
      <c r="R15" s="38">
        <v>0</v>
      </c>
      <c r="S15" s="38">
        <v>7.67</v>
      </c>
      <c r="T15" s="37">
        <f>SUMPRODUCT(LTA!J15:AN15,LTA!J$101:AN$101,LTA!J$103:AN$103)</f>
        <v>37.33</v>
      </c>
      <c r="U15" s="37">
        <f>SUMPRODUCT(LTA!J15:AN15,LTA!J$102:AN$102,LTA!J$103:AN$103)</f>
        <v>79.88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286.89999999999998</v>
      </c>
      <c r="Z15" s="34">
        <f>IEX!N15</f>
        <v>0</v>
      </c>
      <c r="AA15" s="75">
        <f>STOA!H15</f>
        <v>780.68999999999994</v>
      </c>
      <c r="AB15" s="75">
        <f>-STOA!N15</f>
        <v>0</v>
      </c>
      <c r="AC15">
        <f t="shared" si="0"/>
        <v>26.131530229880134</v>
      </c>
      <c r="AD15">
        <f t="shared" si="1"/>
        <v>3084.7649257082307</v>
      </c>
      <c r="AE15">
        <f>'IDT-1'!B15</f>
        <v>5</v>
      </c>
      <c r="AF15" s="24"/>
      <c r="AG15">
        <f t="shared" si="2"/>
        <v>3089.7649257082307</v>
      </c>
      <c r="AI15" s="34">
        <f>PXIL!H15</f>
        <v>0</v>
      </c>
      <c r="AJ15" s="34">
        <f>PXIL!N15</f>
        <v>0</v>
      </c>
      <c r="AK15" s="34">
        <f>RTM_IEX!H15</f>
        <v>36.99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4.7977999999999996</v>
      </c>
      <c r="E16">
        <f>GT_NG!P16</f>
        <v>11.834407954203074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105.95586109917581</v>
      </c>
      <c r="J16">
        <f>Bawana_RLNG!P16</f>
        <v>0</v>
      </c>
      <c r="K16">
        <f>Bawana_Spot!P16</f>
        <v>267.7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1252.9844613524756</v>
      </c>
      <c r="P16" s="36">
        <v>118.46548307152659</v>
      </c>
      <c r="Q16" s="36">
        <v>38.269999999999996</v>
      </c>
      <c r="R16" s="38">
        <v>0</v>
      </c>
      <c r="S16" s="38">
        <v>7.67</v>
      </c>
      <c r="T16" s="37">
        <f>SUMPRODUCT(LTA!J16:AN16,LTA!J$101:AN$101,LTA!J$103:AN$103)</f>
        <v>33.659999999999997</v>
      </c>
      <c r="U16" s="37">
        <f>SUMPRODUCT(LTA!J16:AN16,LTA!J$102:AN$102,LTA!J$103:AN$103)</f>
        <v>78.28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240.53</v>
      </c>
      <c r="Z16" s="34">
        <f>IEX!N16</f>
        <v>0</v>
      </c>
      <c r="AA16" s="75">
        <f>STOA!H16</f>
        <v>780.68999999999994</v>
      </c>
      <c r="AB16" s="75">
        <f>-STOA!N16</f>
        <v>0</v>
      </c>
      <c r="AC16">
        <f t="shared" si="0"/>
        <v>25.653499313210002</v>
      </c>
      <c r="AD16">
        <f t="shared" si="1"/>
        <v>3028.3345141641717</v>
      </c>
      <c r="AE16">
        <f>'IDT-1'!B16</f>
        <v>25</v>
      </c>
      <c r="AF16" s="24"/>
      <c r="AG16">
        <f t="shared" si="2"/>
        <v>3053.3345141641717</v>
      </c>
      <c r="AI16" s="34">
        <f>PXIL!H16</f>
        <v>0</v>
      </c>
      <c r="AJ16" s="34">
        <f>PXIL!N16</f>
        <v>0</v>
      </c>
      <c r="AK16" s="34">
        <f>RTM_IEX!H16</f>
        <v>30.76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4.7977999999999996</v>
      </c>
      <c r="E17">
        <f>GT_NG!P17</f>
        <v>11.834407954203074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105.95586109917581</v>
      </c>
      <c r="J17">
        <f>Bawana_RLNG!P17</f>
        <v>0</v>
      </c>
      <c r="K17">
        <f>Bawana_Spot!P17</f>
        <v>267.7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1256.7209826039962</v>
      </c>
      <c r="P17" s="36">
        <v>118.46548307152659</v>
      </c>
      <c r="Q17" s="36">
        <v>38.269999999999996</v>
      </c>
      <c r="R17" s="38">
        <v>0</v>
      </c>
      <c r="S17" s="38">
        <v>7.67</v>
      </c>
      <c r="T17" s="37">
        <f>SUMPRODUCT(LTA!J17:AN17,LTA!J$101:AN$101,LTA!J$103:AN$103)</f>
        <v>32.340000000000003</v>
      </c>
      <c r="U17" s="37">
        <f>SUMPRODUCT(LTA!J17:AN17,LTA!J$102:AN$102,LTA!J$103:AN$103)</f>
        <v>76.289999999999992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200.93</v>
      </c>
      <c r="Z17" s="34">
        <f>IEX!N17</f>
        <v>0</v>
      </c>
      <c r="AA17" s="75">
        <f>STOA!H17</f>
        <v>780.68999999999994</v>
      </c>
      <c r="AB17" s="75">
        <f>-STOA!N17</f>
        <v>0</v>
      </c>
      <c r="AC17">
        <f t="shared" si="0"/>
        <v>25.234226091722775</v>
      </c>
      <c r="AD17">
        <f t="shared" si="1"/>
        <v>2978.8403086371791</v>
      </c>
      <c r="AE17">
        <f>'IDT-1'!B17</f>
        <v>40</v>
      </c>
      <c r="AF17" s="24"/>
      <c r="AG17">
        <f t="shared" si="2"/>
        <v>3018.8403086371791</v>
      </c>
      <c r="AI17" s="34">
        <f>PXIL!H17</f>
        <v>0</v>
      </c>
      <c r="AJ17" s="34">
        <f>PXIL!N17</f>
        <v>0</v>
      </c>
      <c r="AK17" s="34">
        <f>RTM_IEX!H17</f>
        <v>20.02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4.7977999999999996</v>
      </c>
      <c r="E18">
        <f>GT_NG!P18</f>
        <v>11.834407954203074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105.95586109917581</v>
      </c>
      <c r="J18">
        <f>Bawana_RLNG!P18</f>
        <v>0</v>
      </c>
      <c r="K18">
        <f>Bawana_Spot!P18</f>
        <v>267.7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1257.6910567479467</v>
      </c>
      <c r="P18" s="36">
        <v>118.46548307152659</v>
      </c>
      <c r="Q18" s="36">
        <v>38.269999999999996</v>
      </c>
      <c r="R18" s="38">
        <v>0</v>
      </c>
      <c r="S18" s="38">
        <v>7.67</v>
      </c>
      <c r="T18" s="37">
        <f>SUMPRODUCT(LTA!J18:AN18,LTA!J$101:AN$101,LTA!J$103:AN$103)</f>
        <v>31.669999999999998</v>
      </c>
      <c r="U18" s="37">
        <f>SUMPRODUCT(LTA!J18:AN18,LTA!J$102:AN$102,LTA!J$103:AN$103)</f>
        <v>73.990000000000009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151.66</v>
      </c>
      <c r="Z18" s="34">
        <f>IEX!N18</f>
        <v>0</v>
      </c>
      <c r="AA18" s="75">
        <f>STOA!H18</f>
        <v>780.68999999999994</v>
      </c>
      <c r="AB18" s="75">
        <f>-STOA!N18</f>
        <v>0</v>
      </c>
      <c r="AC18">
        <f t="shared" si="0"/>
        <v>24.77987071453196</v>
      </c>
      <c r="AD18">
        <f t="shared" si="1"/>
        <v>2925.2047381583202</v>
      </c>
      <c r="AE18">
        <f>'IDT-1'!B18</f>
        <v>60</v>
      </c>
      <c r="AF18" s="24"/>
      <c r="AG18">
        <f t="shared" si="2"/>
        <v>2985.2047381583202</v>
      </c>
      <c r="AI18" s="34">
        <f>PXIL!H18</f>
        <v>0</v>
      </c>
      <c r="AJ18" s="34">
        <f>PXIL!N18</f>
        <v>0</v>
      </c>
      <c r="AK18" s="34">
        <f>RTM_IEX!H18</f>
        <v>17.2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4.7977999999999996</v>
      </c>
      <c r="E19">
        <f>GT_NG!P19</f>
        <v>11.834407954203074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105.95586109917581</v>
      </c>
      <c r="J19">
        <f>Bawana_RLNG!P19</f>
        <v>0</v>
      </c>
      <c r="K19">
        <f>Bawana_Spot!P19</f>
        <v>267.7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1252.6126720074867</v>
      </c>
      <c r="P19" s="36">
        <v>118.46548307152659</v>
      </c>
      <c r="Q19" s="36">
        <v>38.269999999999996</v>
      </c>
      <c r="R19" s="38">
        <v>0</v>
      </c>
      <c r="S19" s="38">
        <v>7.67</v>
      </c>
      <c r="T19" s="37">
        <f>SUMPRODUCT(LTA!J19:AN19,LTA!J$101:AN$101,LTA!J$103:AN$103)</f>
        <v>31.01</v>
      </c>
      <c r="U19" s="37">
        <f>SUMPRODUCT(LTA!J19:AN19,LTA!J$102:AN$102,LTA!J$103:AN$103)</f>
        <v>71.289999999999992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48.3</v>
      </c>
      <c r="Z19" s="34">
        <f>IEX!N19</f>
        <v>0</v>
      </c>
      <c r="AA19" s="75">
        <f>STOA!H19</f>
        <v>780.68999999999994</v>
      </c>
      <c r="AB19" s="75">
        <f>-STOA!N19</f>
        <v>0</v>
      </c>
      <c r="AC19">
        <f t="shared" si="0"/>
        <v>24.174832282712092</v>
      </c>
      <c r="AD19">
        <f t="shared" si="1"/>
        <v>2853.7813918496799</v>
      </c>
      <c r="AE19">
        <f>'IDT-1'!B19</f>
        <v>130</v>
      </c>
      <c r="AF19" s="24"/>
      <c r="AG19">
        <f t="shared" si="2"/>
        <v>2983.7813918496799</v>
      </c>
      <c r="AI19" s="34">
        <f>PXIL!H19</f>
        <v>0</v>
      </c>
      <c r="AJ19" s="34">
        <f>PXIL!N19</f>
        <v>0</v>
      </c>
      <c r="AK19" s="34">
        <f>RTM_IEX!H19</f>
        <v>56.97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4.7977999999999996</v>
      </c>
      <c r="E20">
        <f>GT_NG!P20</f>
        <v>11.834407954203074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105.95586109917581</v>
      </c>
      <c r="J20">
        <f>Bawana_RLNG!P20</f>
        <v>0</v>
      </c>
      <c r="K20">
        <f>Bawana_Spot!P20</f>
        <v>267.7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1253.5827461539984</v>
      </c>
      <c r="P20" s="36">
        <v>118.46548307152659</v>
      </c>
      <c r="Q20" s="36">
        <v>38.269999999999996</v>
      </c>
      <c r="R20" s="38">
        <v>0</v>
      </c>
      <c r="S20" s="38">
        <v>7.67</v>
      </c>
      <c r="T20" s="37">
        <f>SUMPRODUCT(LTA!J20:AN20,LTA!J$101:AN$101,LTA!J$103:AN$103)</f>
        <v>30.34</v>
      </c>
      <c r="U20" s="37">
        <f>SUMPRODUCT(LTA!J20:AN20,LTA!J$102:AN$102,LTA!J$103:AN$103)</f>
        <v>70.69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47.39</v>
      </c>
      <c r="Z20" s="34">
        <f>IEX!N20</f>
        <v>0</v>
      </c>
      <c r="AA20" s="75">
        <f>STOA!H20</f>
        <v>780.68999999999994</v>
      </c>
      <c r="AB20" s="75">
        <f>-STOA!N20</f>
        <v>0</v>
      </c>
      <c r="AC20">
        <f t="shared" si="0"/>
        <v>24.090244905542793</v>
      </c>
      <c r="AD20">
        <f t="shared" si="1"/>
        <v>2843.7960533733612</v>
      </c>
      <c r="AE20">
        <f>'IDT-1'!B20</f>
        <v>95</v>
      </c>
      <c r="AF20" s="24"/>
      <c r="AG20">
        <f t="shared" si="2"/>
        <v>2938.7960533733612</v>
      </c>
      <c r="AI20" s="34">
        <f>PXIL!H20</f>
        <v>0</v>
      </c>
      <c r="AJ20" s="34">
        <f>PXIL!N20</f>
        <v>0</v>
      </c>
      <c r="AK20" s="34">
        <f>RTM_IEX!H20</f>
        <v>48.11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4.7977999999999996</v>
      </c>
      <c r="E21">
        <f>GT_NG!P21</f>
        <v>11.834407954203074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105.95586109917581</v>
      </c>
      <c r="J21">
        <f>Bawana_RLNG!P21</f>
        <v>0</v>
      </c>
      <c r="K21">
        <f>Bawana_Spot!P21</f>
        <v>267.7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1254.5528203087142</v>
      </c>
      <c r="P21" s="36">
        <v>118.46548307152659</v>
      </c>
      <c r="Q21" s="36">
        <v>38.269999999999996</v>
      </c>
      <c r="R21" s="38">
        <v>0</v>
      </c>
      <c r="S21" s="38">
        <v>7.67</v>
      </c>
      <c r="T21" s="37">
        <f>SUMPRODUCT(LTA!J21:AN21,LTA!J$101:AN$101,LTA!J$103:AN$103)</f>
        <v>30.01</v>
      </c>
      <c r="U21" s="37">
        <f>SUMPRODUCT(LTA!J21:AN21,LTA!J$102:AN$102,LTA!J$103:AN$103)</f>
        <v>69.39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48.02</v>
      </c>
      <c r="Z21" s="34">
        <f>IEX!N21</f>
        <v>0</v>
      </c>
      <c r="AA21" s="75">
        <f>STOA!H21</f>
        <v>780.68999999999994</v>
      </c>
      <c r="AB21" s="75">
        <f>-STOA!N21</f>
        <v>0</v>
      </c>
      <c r="AC21">
        <f t="shared" si="0"/>
        <v>24.295121528442408</v>
      </c>
      <c r="AD21">
        <f t="shared" si="1"/>
        <v>2867.9812509051776</v>
      </c>
      <c r="AE21">
        <f>'IDT-1'!B21</f>
        <v>62</v>
      </c>
      <c r="AF21" s="24"/>
      <c r="AG21">
        <f t="shared" si="2"/>
        <v>2929.9812509051776</v>
      </c>
      <c r="AI21" s="34">
        <f>PXIL!H21</f>
        <v>0</v>
      </c>
      <c r="AJ21" s="34">
        <f>PXIL!N21</f>
        <v>0</v>
      </c>
      <c r="AK21" s="34">
        <f>RTM_IEX!H21</f>
        <v>72.53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4.7977999999999996</v>
      </c>
      <c r="E22">
        <f>GT_NG!P22</f>
        <v>11.834407954203074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105.95586109917581</v>
      </c>
      <c r="J22">
        <f>Bawana_RLNG!P22</f>
        <v>0</v>
      </c>
      <c r="K22">
        <f>Bawana_Spot!P22</f>
        <v>267.7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1255.3493160422213</v>
      </c>
      <c r="P22" s="36">
        <v>118.46548307152659</v>
      </c>
      <c r="Q22" s="36">
        <v>38.269999999999996</v>
      </c>
      <c r="R22" s="38">
        <v>0</v>
      </c>
      <c r="S22" s="38">
        <v>7.67</v>
      </c>
      <c r="T22" s="37">
        <f>SUMPRODUCT(LTA!J22:AN22,LTA!J$101:AN$101,LTA!J$103:AN$103)</f>
        <v>29.669999999999998</v>
      </c>
      <c r="U22" s="37">
        <f>SUMPRODUCT(LTA!J22:AN22,LTA!J$102:AN$102,LTA!J$103:AN$103)</f>
        <v>67.289999999999992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45.37</v>
      </c>
      <c r="Z22" s="34">
        <f>IEX!N22</f>
        <v>0</v>
      </c>
      <c r="AA22" s="75">
        <f>STOA!H22</f>
        <v>780.68999999999994</v>
      </c>
      <c r="AB22" s="75">
        <f>-STOA!N22</f>
        <v>0</v>
      </c>
      <c r="AC22">
        <f t="shared" si="0"/>
        <v>24.280056092603861</v>
      </c>
      <c r="AD22">
        <f t="shared" si="1"/>
        <v>2866.2028120745231</v>
      </c>
      <c r="AE22">
        <f>'IDT-1'!B22</f>
        <v>28</v>
      </c>
      <c r="AF22" s="24"/>
      <c r="AG22">
        <f t="shared" si="2"/>
        <v>2894.2028120745231</v>
      </c>
      <c r="AI22" s="34">
        <f>PXIL!H22</f>
        <v>0</v>
      </c>
      <c r="AJ22" s="34">
        <f>PXIL!N22</f>
        <v>0</v>
      </c>
      <c r="AK22" s="34">
        <f>RTM_IEX!H22</f>
        <v>75.03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4.7977999999999996</v>
      </c>
      <c r="E23">
        <f>GT_NG!P23</f>
        <v>12.242142230026339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105.95586109917581</v>
      </c>
      <c r="J23">
        <f>Bawana_RLNG!P23</f>
        <v>0</v>
      </c>
      <c r="K23">
        <f>Bawana_Spot!P23</f>
        <v>267.7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1251.4427738289749</v>
      </c>
      <c r="P23" s="36">
        <v>118.46548307152659</v>
      </c>
      <c r="Q23" s="36">
        <v>38.269999999999996</v>
      </c>
      <c r="R23" s="38">
        <v>0</v>
      </c>
      <c r="S23" s="38">
        <v>7.67</v>
      </c>
      <c r="T23" s="37">
        <f>SUMPRODUCT(LTA!J23:AN23,LTA!J$101:AN$101,LTA!J$103:AN$103)</f>
        <v>29.01</v>
      </c>
      <c r="U23" s="37">
        <f>SUMPRODUCT(LTA!J23:AN23,LTA!J$102:AN$102,LTA!J$103:AN$103)</f>
        <v>65.289999999999992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29.95</v>
      </c>
      <c r="Z23" s="34">
        <f>IEX!N23</f>
        <v>0</v>
      </c>
      <c r="AA23" s="75">
        <f>STOA!H23</f>
        <v>780.7399999999999</v>
      </c>
      <c r="AB23" s="75">
        <f>-STOA!N23</f>
        <v>0</v>
      </c>
      <c r="AC23">
        <f t="shared" si="0"/>
        <v>23.85855410592951</v>
      </c>
      <c r="AD23">
        <f t="shared" si="1"/>
        <v>2816.4455061237741</v>
      </c>
      <c r="AE23">
        <f>'IDT-1'!B23</f>
        <v>0</v>
      </c>
      <c r="AF23" s="24"/>
      <c r="AG23">
        <f t="shared" si="2"/>
        <v>2816.4455061237741</v>
      </c>
      <c r="AI23" s="34">
        <f>PXIL!H23</f>
        <v>0</v>
      </c>
      <c r="AJ23" s="34">
        <f>PXIL!N23</f>
        <v>0</v>
      </c>
      <c r="AK23" s="34">
        <f>RTM_IEX!H23</f>
        <v>46.38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4.7977999999999996</v>
      </c>
      <c r="E24">
        <f>GT_NG!P24</f>
        <v>12.242142230026339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105.95586109917581</v>
      </c>
      <c r="J24">
        <f>Bawana_RLNG!P24</f>
        <v>0</v>
      </c>
      <c r="K24">
        <f>Bawana_Spot!P24</f>
        <v>267.7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1253.4319478164509</v>
      </c>
      <c r="P24" s="36">
        <v>118.46548307152659</v>
      </c>
      <c r="Q24" s="36">
        <v>38.269999999999996</v>
      </c>
      <c r="R24" s="38">
        <v>0</v>
      </c>
      <c r="S24" s="38">
        <v>7.67</v>
      </c>
      <c r="T24" s="37">
        <f>SUMPRODUCT(LTA!J24:AN24,LTA!J$101:AN$101,LTA!J$103:AN$103)</f>
        <v>28.34</v>
      </c>
      <c r="U24" s="37">
        <f>SUMPRODUCT(LTA!J24:AN24,LTA!J$102:AN$102,LTA!J$103:AN$103)</f>
        <v>64.39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780.7399999999999</v>
      </c>
      <c r="AB24" s="75">
        <f>-STOA!N24</f>
        <v>0</v>
      </c>
      <c r="AC24">
        <f t="shared" si="0"/>
        <v>23.495835167424307</v>
      </c>
      <c r="AD24">
        <f t="shared" si="1"/>
        <v>2773.6273990497552</v>
      </c>
      <c r="AE24">
        <f>'IDT-1'!B24</f>
        <v>0</v>
      </c>
      <c r="AF24" s="24"/>
      <c r="AG24">
        <f t="shared" si="2"/>
        <v>2773.6273990497552</v>
      </c>
      <c r="AI24" s="34">
        <f>PXIL!H24</f>
        <v>0</v>
      </c>
      <c r="AJ24" s="34">
        <f>PXIL!N24</f>
        <v>0</v>
      </c>
      <c r="AK24" s="34">
        <f>RTM_IEX!H24</f>
        <v>32.729999999999997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4.7977999999999996</v>
      </c>
      <c r="E25">
        <f>GT_NG!P25</f>
        <v>12.242142230026339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105.95586109917581</v>
      </c>
      <c r="J25">
        <f>Bawana_RLNG!P25</f>
        <v>0</v>
      </c>
      <c r="K25">
        <f>Bawana_Spot!P25</f>
        <v>267.7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1244.0114006879035</v>
      </c>
      <c r="P25" s="36">
        <v>118.46548307152659</v>
      </c>
      <c r="Q25" s="36">
        <v>38.269999999999996</v>
      </c>
      <c r="R25" s="38">
        <v>0</v>
      </c>
      <c r="S25" s="38">
        <v>7.67</v>
      </c>
      <c r="T25" s="37">
        <f>SUMPRODUCT(LTA!J25:AN25,LTA!J$101:AN$101,LTA!J$103:AN$103)</f>
        <v>27.669999999999998</v>
      </c>
      <c r="U25" s="37">
        <f>SUMPRODUCT(LTA!J25:AN25,LTA!J$102:AN$102,LTA!J$103:AN$103)</f>
        <v>62.679999999999993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780.7399999999999</v>
      </c>
      <c r="AB25" s="75">
        <f>-STOA!N25</f>
        <v>0</v>
      </c>
      <c r="AC25">
        <f t="shared" si="0"/>
        <v>23.130249729269398</v>
      </c>
      <c r="AD25">
        <f t="shared" si="1"/>
        <v>2728.4624373593629</v>
      </c>
      <c r="AE25">
        <f>'IDT-1'!B25</f>
        <v>0</v>
      </c>
      <c r="AF25" s="24"/>
      <c r="AG25">
        <f t="shared" si="2"/>
        <v>2728.4624373593629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4.7977999999999996</v>
      </c>
      <c r="E26">
        <f>GT_NG!P26</f>
        <v>12.242142230026339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105.95586109917581</v>
      </c>
      <c r="J26">
        <f>Bawana_RLNG!P26</f>
        <v>0</v>
      </c>
      <c r="K26">
        <f>Bawana_Spot!P26</f>
        <v>267.7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1211.2035190937759</v>
      </c>
      <c r="P26" s="36">
        <v>118.46548307152659</v>
      </c>
      <c r="Q26" s="36">
        <v>38.269999999999996</v>
      </c>
      <c r="R26" s="38">
        <v>0</v>
      </c>
      <c r="S26" s="38">
        <v>7.67</v>
      </c>
      <c r="T26" s="37">
        <f>SUMPRODUCT(LTA!J26:AN26,LTA!J$101:AN$101,LTA!J$103:AN$103)</f>
        <v>28.080000000000002</v>
      </c>
      <c r="U26" s="37">
        <f>SUMPRODUCT(LTA!J26:AN26,LTA!J$102:AN$102,LTA!J$103:AN$103)</f>
        <v>61.679999999999993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780.7399999999999</v>
      </c>
      <c r="AB26" s="75">
        <f>-STOA!N26</f>
        <v>0</v>
      </c>
      <c r="AC26">
        <f t="shared" si="0"/>
        <v>23.112313413350286</v>
      </c>
      <c r="AD26">
        <f t="shared" si="1"/>
        <v>2664.0824920811542</v>
      </c>
      <c r="AE26">
        <f>'IDT-1'!B26</f>
        <v>0</v>
      </c>
      <c r="AF26" s="24"/>
      <c r="AG26">
        <f t="shared" si="2"/>
        <v>2664.0824920811542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-32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4.7977999999999996</v>
      </c>
      <c r="E27">
        <f>GT_NG!P27</f>
        <v>12.242142230026339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105.95586109917581</v>
      </c>
      <c r="J27">
        <f>Bawana_RLNG!P27</f>
        <v>0</v>
      </c>
      <c r="K27">
        <f>Bawana_Spot!P27</f>
        <v>235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1276.8204860531855</v>
      </c>
      <c r="P27" s="36">
        <v>118.46548307152659</v>
      </c>
      <c r="Q27" s="36">
        <v>38.269999999999996</v>
      </c>
      <c r="R27" s="38">
        <v>8.0500000000000007</v>
      </c>
      <c r="S27" s="38">
        <v>7.67</v>
      </c>
      <c r="T27" s="37">
        <f>SUMPRODUCT(LTA!J27:AN27,LTA!J$101:AN$101,LTA!J$103:AN$103)</f>
        <v>29.64</v>
      </c>
      <c r="U27" s="37">
        <f>SUMPRODUCT(LTA!J27:AN27,LTA!J$102:AN$102,LTA!J$103:AN$103)</f>
        <v>60.78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635.83999999999992</v>
      </c>
      <c r="AB27" s="75">
        <f>-STOA!N27</f>
        <v>0</v>
      </c>
      <c r="AC27">
        <f t="shared" si="0"/>
        <v>22.077062888612879</v>
      </c>
      <c r="AD27">
        <f t="shared" si="1"/>
        <v>2606.1447095653016</v>
      </c>
      <c r="AE27">
        <f>'IDT-1'!B27</f>
        <v>0</v>
      </c>
      <c r="AF27" s="24"/>
      <c r="AG27">
        <f t="shared" si="2"/>
        <v>2606.1447095653016</v>
      </c>
      <c r="AI27" s="34">
        <f>PXIL!H27</f>
        <v>0</v>
      </c>
      <c r="AJ27" s="34">
        <f>PXIL!N27</f>
        <v>0</v>
      </c>
      <c r="AK27" s="34">
        <f>RTM_IEX!H27</f>
        <v>12.3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4.7977999999999996</v>
      </c>
      <c r="E28">
        <f>GT_NG!P28</f>
        <v>12.242142230026339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105.95586109917581</v>
      </c>
      <c r="J28">
        <f>Bawana_RLNG!P28</f>
        <v>0</v>
      </c>
      <c r="K28">
        <f>Bawana_Spot!P28</f>
        <v>235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1217.0951604333745</v>
      </c>
      <c r="P28" s="36">
        <v>118.46548307152659</v>
      </c>
      <c r="Q28" s="36">
        <v>38.269999999999996</v>
      </c>
      <c r="R28" s="38">
        <v>14.875425760836153</v>
      </c>
      <c r="S28" s="38">
        <v>7.67</v>
      </c>
      <c r="T28" s="37">
        <f>SUMPRODUCT(LTA!J28:AN28,LTA!J$101:AN$101,LTA!J$103:AN$103)</f>
        <v>39.94</v>
      </c>
      <c r="U28" s="37">
        <f>SUMPRODUCT(LTA!J28:AN28,LTA!J$102:AN$102,LTA!J$103:AN$103)</f>
        <v>60.379999999999995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635.83999999999992</v>
      </c>
      <c r="AB28" s="75">
        <f>-STOA!N28</f>
        <v>0</v>
      </c>
      <c r="AC28">
        <f t="shared" si="0"/>
        <v>21.716871729797489</v>
      </c>
      <c r="AD28">
        <f t="shared" si="1"/>
        <v>2563.6250008651423</v>
      </c>
      <c r="AE28">
        <f>'IDT-1'!B28</f>
        <v>0</v>
      </c>
      <c r="AF28" s="24"/>
      <c r="AG28">
        <f t="shared" si="2"/>
        <v>2563.6250008651423</v>
      </c>
      <c r="AI28" s="34">
        <f>PXIL!H28</f>
        <v>0</v>
      </c>
      <c r="AJ28" s="34">
        <f>PXIL!N28</f>
        <v>0</v>
      </c>
      <c r="AK28" s="34">
        <f>RTM_IEX!H28</f>
        <v>12.42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4.7977999999999996</v>
      </c>
      <c r="E29">
        <f>GT_NG!P29</f>
        <v>12.242142230026339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105.95586109917581</v>
      </c>
      <c r="J29">
        <f>Bawana_RLNG!P29</f>
        <v>0</v>
      </c>
      <c r="K29">
        <f>Bawana_Spot!P29</f>
        <v>235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1168.7954460036462</v>
      </c>
      <c r="P29" s="36">
        <v>118.46548307152659</v>
      </c>
      <c r="Q29" s="36">
        <v>38.269999999999996</v>
      </c>
      <c r="R29" s="38">
        <v>21.37</v>
      </c>
      <c r="S29" s="38">
        <v>7.67</v>
      </c>
      <c r="T29" s="37">
        <f>SUMPRODUCT(LTA!J29:AN29,LTA!J$101:AN$101,LTA!J$103:AN$103)</f>
        <v>51.92</v>
      </c>
      <c r="U29" s="37">
        <f>SUMPRODUCT(LTA!J29:AN29,LTA!J$102:AN$102,LTA!J$103:AN$103)</f>
        <v>59.58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635.83999999999992</v>
      </c>
      <c r="AB29" s="75">
        <f>-STOA!N29</f>
        <v>0</v>
      </c>
      <c r="AC29">
        <f t="shared" si="0"/>
        <v>21.589232552196748</v>
      </c>
      <c r="AD29">
        <f t="shared" si="1"/>
        <v>2548.5574998521779</v>
      </c>
      <c r="AE29">
        <f>'IDT-1'!B29</f>
        <v>0</v>
      </c>
      <c r="AF29" s="24"/>
      <c r="AG29">
        <f t="shared" si="2"/>
        <v>2548.5574998521779</v>
      </c>
      <c r="AI29" s="34">
        <f>PXIL!H29</f>
        <v>0</v>
      </c>
      <c r="AJ29" s="34">
        <f>PXIL!N29</f>
        <v>0</v>
      </c>
      <c r="AK29" s="34">
        <f>RTM_IEX!H29</f>
        <v>27.85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4.7977999999999996</v>
      </c>
      <c r="E30">
        <f>GT_NG!P30</f>
        <v>12.242142230026339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105.95586109917581</v>
      </c>
      <c r="J30">
        <f>Bawana_RLNG!P30</f>
        <v>0</v>
      </c>
      <c r="K30">
        <f>Bawana_Spot!P30</f>
        <v>235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1120.4956581498072</v>
      </c>
      <c r="P30" s="36">
        <v>118.46548307152659</v>
      </c>
      <c r="Q30" s="36">
        <v>38.269999999999996</v>
      </c>
      <c r="R30" s="38">
        <v>25.5</v>
      </c>
      <c r="S30" s="38">
        <v>7.67</v>
      </c>
      <c r="T30" s="37">
        <f>SUMPRODUCT(LTA!J30:AN30,LTA!J$101:AN$101,LTA!J$103:AN$103)</f>
        <v>69.55</v>
      </c>
      <c r="U30" s="37">
        <f>SUMPRODUCT(LTA!J30:AN30,LTA!J$102:AN$102,LTA!J$103:AN$103)</f>
        <v>59.480000000000004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635.83999999999992</v>
      </c>
      <c r="AB30" s="75">
        <f>-STOA!N30</f>
        <v>0</v>
      </c>
      <c r="AC30">
        <f t="shared" si="0"/>
        <v>21.23317222692317</v>
      </c>
      <c r="AD30">
        <f t="shared" si="1"/>
        <v>2482.4237723236129</v>
      </c>
      <c r="AE30">
        <f>'IDT-1'!B30</f>
        <v>0</v>
      </c>
      <c r="AF30" s="24"/>
      <c r="AG30">
        <f t="shared" si="2"/>
        <v>2482.4237723236129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-12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4.7977999999999996</v>
      </c>
      <c r="E31">
        <f>GT_NG!P31</f>
        <v>11.549114191021392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114.60559632675017</v>
      </c>
      <c r="J31">
        <f>Bawana_RLNG!P31</f>
        <v>0</v>
      </c>
      <c r="K31">
        <f>Bawana_Spot!P31</f>
        <v>235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1072.4272808602709</v>
      </c>
      <c r="P31" s="36">
        <v>118.46548307152659</v>
      </c>
      <c r="Q31" s="36">
        <v>38.269999999999996</v>
      </c>
      <c r="R31" s="38">
        <v>25.500000000000004</v>
      </c>
      <c r="S31" s="38">
        <v>7.94</v>
      </c>
      <c r="T31" s="37">
        <f>SUMPRODUCT(LTA!J31:AN31,LTA!J$101:AN$101,LTA!J$103:AN$103)</f>
        <v>91.66</v>
      </c>
      <c r="U31" s="37">
        <f>SUMPRODUCT(LTA!J31:AN31,LTA!J$102:AN$102,LTA!J$103:AN$103)</f>
        <v>58.58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635.9899999999999</v>
      </c>
      <c r="AB31" s="75">
        <f>-STOA!N31</f>
        <v>0</v>
      </c>
      <c r="AC31">
        <f t="shared" si="0"/>
        <v>21.179580090773719</v>
      </c>
      <c r="AD31">
        <f t="shared" si="1"/>
        <v>2451.9956943587954</v>
      </c>
      <c r="AE31">
        <f>'IDT-1'!B31</f>
        <v>0</v>
      </c>
      <c r="AF31" s="24"/>
      <c r="AG31">
        <f t="shared" si="2"/>
        <v>2451.9956943587954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-24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11.834407954203074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114.60559632675017</v>
      </c>
      <c r="J32">
        <f>Bawana_RLNG!P32</f>
        <v>0</v>
      </c>
      <c r="K32">
        <f>Bawana_Spot!P32</f>
        <v>235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1005.0682231191881</v>
      </c>
      <c r="P32" s="36">
        <v>118.46548307152659</v>
      </c>
      <c r="Q32" s="36">
        <v>20.46</v>
      </c>
      <c r="R32" s="38">
        <v>26</v>
      </c>
      <c r="S32" s="38">
        <v>7.94</v>
      </c>
      <c r="T32" s="37">
        <f>SUMPRODUCT(LTA!J32:AN32,LTA!J$101:AN$101,LTA!J$103:AN$103)</f>
        <v>123.26</v>
      </c>
      <c r="U32" s="37">
        <f>SUMPRODUCT(LTA!J32:AN32,LTA!J$102:AN$102,LTA!J$103:AN$103)</f>
        <v>58.58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635.9899999999999</v>
      </c>
      <c r="AB32" s="75">
        <f>-STOA!N32</f>
        <v>0</v>
      </c>
      <c r="AC32">
        <f t="shared" si="0"/>
        <v>20.570277798861564</v>
      </c>
      <c r="AD32">
        <f t="shared" si="1"/>
        <v>2420.2384326728061</v>
      </c>
      <c r="AE32">
        <f>'IDT-1'!B32</f>
        <v>0</v>
      </c>
      <c r="AF32" s="24"/>
      <c r="AG32">
        <f t="shared" si="2"/>
        <v>2420.2384326728061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11.834407954203074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114.60559632675017</v>
      </c>
      <c r="J33">
        <f>Bawana_RLNG!P33</f>
        <v>0</v>
      </c>
      <c r="K33">
        <f>Bawana_Spot!P33</f>
        <v>235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1005.0232331098774</v>
      </c>
      <c r="P33" s="36">
        <v>118.46548307152659</v>
      </c>
      <c r="Q33" s="36">
        <v>20.46</v>
      </c>
      <c r="R33" s="38">
        <v>27</v>
      </c>
      <c r="S33" s="38">
        <v>7.94</v>
      </c>
      <c r="T33" s="37">
        <f>SUMPRODUCT(LTA!J33:AN33,LTA!J$101:AN$101,LTA!J$103:AN$103)</f>
        <v>157.98000000000002</v>
      </c>
      <c r="U33" s="37">
        <f>SUMPRODUCT(LTA!J33:AN33,LTA!J$102:AN$102,LTA!J$103:AN$103)</f>
        <v>58.58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635.9899999999999</v>
      </c>
      <c r="AB33" s="75">
        <f>-STOA!N33</f>
        <v>0</v>
      </c>
      <c r="AC33">
        <f t="shared" si="0"/>
        <v>21.462928923525592</v>
      </c>
      <c r="AD33">
        <f t="shared" si="1"/>
        <v>2385.0207915388319</v>
      </c>
      <c r="AE33">
        <f>'IDT-1'!B33</f>
        <v>0</v>
      </c>
      <c r="AF33" s="24"/>
      <c r="AG33">
        <f t="shared" si="2"/>
        <v>2385.0207915388319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-74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11.834407954203074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114.60559632675017</v>
      </c>
      <c r="J34">
        <f>Bawana_RLNG!P34</f>
        <v>0</v>
      </c>
      <c r="K34">
        <f>Bawana_Spot!P34</f>
        <v>235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1006.6028803451721</v>
      </c>
      <c r="P34" s="36">
        <v>68.286780292314944</v>
      </c>
      <c r="Q34" s="36">
        <v>25.33</v>
      </c>
      <c r="R34" s="38">
        <v>28.000000000000004</v>
      </c>
      <c r="S34" s="38">
        <v>7.94</v>
      </c>
      <c r="T34" s="37">
        <f>SUMPRODUCT(LTA!J34:AN34,LTA!J$101:AN$101,LTA!J$103:AN$103)</f>
        <v>194.8</v>
      </c>
      <c r="U34" s="37">
        <f>SUMPRODUCT(LTA!J34:AN34,LTA!J$102:AN$102,LTA!J$103:AN$103)</f>
        <v>58.58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-18</v>
      </c>
      <c r="AA34" s="75">
        <f>STOA!H34</f>
        <v>635.9899999999999</v>
      </c>
      <c r="AB34" s="75">
        <f>-STOA!N34</f>
        <v>0</v>
      </c>
      <c r="AC34">
        <f t="shared" si="0"/>
        <v>21.633542957803801</v>
      </c>
      <c r="AD34">
        <f t="shared" si="1"/>
        <v>2352.9411219606363</v>
      </c>
      <c r="AE34">
        <f>'IDT-1'!B34</f>
        <v>0</v>
      </c>
      <c r="AF34" s="24"/>
      <c r="AG34">
        <f t="shared" si="2"/>
        <v>2352.9411219606363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-82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11.834407954203074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114.60559632675017</v>
      </c>
      <c r="J35">
        <f>Bawana_RLNG!P35</f>
        <v>0</v>
      </c>
      <c r="K35">
        <f>Bawana_Spot!P35</f>
        <v>235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980.6256417724112</v>
      </c>
      <c r="P35" s="36">
        <v>57.96</v>
      </c>
      <c r="Q35" s="36">
        <v>25.33</v>
      </c>
      <c r="R35" s="38">
        <v>29</v>
      </c>
      <c r="S35" s="38">
        <v>7.67</v>
      </c>
      <c r="T35" s="37">
        <f>SUMPRODUCT(LTA!J35:AN35,LTA!J$101:AN$101,LTA!J$103:AN$103)</f>
        <v>237.44</v>
      </c>
      <c r="U35" s="37">
        <f>SUMPRODUCT(LTA!J35:AN35,LTA!J$102:AN$102,LTA!J$103:AN$103)</f>
        <v>59.28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-269</v>
      </c>
      <c r="AA35" s="75">
        <f>STOA!H35</f>
        <v>830.80999999999983</v>
      </c>
      <c r="AB35" s="75">
        <f>-STOA!N35</f>
        <v>0</v>
      </c>
      <c r="AC35">
        <f t="shared" si="0"/>
        <v>24.783833170293196</v>
      </c>
      <c r="AD35">
        <f t="shared" si="1"/>
        <v>2381.3768128830711</v>
      </c>
      <c r="AE35">
        <f>'IDT-1'!B35</f>
        <v>0</v>
      </c>
      <c r="AF35" s="24"/>
      <c r="AG35">
        <f t="shared" si="2"/>
        <v>2381.3768128830711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11.834407954203074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114.60559632675017</v>
      </c>
      <c r="J36">
        <f>Bawana_RLNG!P36</f>
        <v>0</v>
      </c>
      <c r="K36">
        <f>Bawana_Spot!P36</f>
        <v>235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971.59045154307512</v>
      </c>
      <c r="P36" s="36">
        <v>57.96</v>
      </c>
      <c r="Q36" s="36">
        <v>25.33</v>
      </c>
      <c r="R36" s="38">
        <v>32</v>
      </c>
      <c r="S36" s="38">
        <v>7.67</v>
      </c>
      <c r="T36" s="37">
        <f>SUMPRODUCT(LTA!J36:AN36,LTA!J$101:AN$101,LTA!J$103:AN$103)</f>
        <v>276.52</v>
      </c>
      <c r="U36" s="37">
        <f>SUMPRODUCT(LTA!J36:AN36,LTA!J$102:AN$102,LTA!J$103:AN$103)</f>
        <v>60.58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-319</v>
      </c>
      <c r="AA36" s="75">
        <f>STOA!H36</f>
        <v>830.80999999999983</v>
      </c>
      <c r="AB36" s="75">
        <f>-STOA!N36</f>
        <v>0</v>
      </c>
      <c r="AC36">
        <f t="shared" si="0"/>
        <v>25.519517143161451</v>
      </c>
      <c r="AD36">
        <f t="shared" si="1"/>
        <v>2371.8159386808666</v>
      </c>
      <c r="AE36">
        <f>'IDT-1'!B36</f>
        <v>0</v>
      </c>
      <c r="AF36" s="24"/>
      <c r="AG36">
        <f t="shared" si="2"/>
        <v>2371.8159386808666</v>
      </c>
      <c r="AI36" s="34">
        <f>PXIL!H36</f>
        <v>0</v>
      </c>
      <c r="AJ36" s="34">
        <f>PXIL!N36</f>
        <v>0</v>
      </c>
      <c r="AK36" s="34">
        <f>RTM_IEX!H36</f>
        <v>4.83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11.834407954203074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114.60559632675017</v>
      </c>
      <c r="J37">
        <f>Bawana_RLNG!P37</f>
        <v>0</v>
      </c>
      <c r="K37">
        <f>Bawana_Spot!P37</f>
        <v>235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1007.5339583857505</v>
      </c>
      <c r="P37" s="36">
        <v>57.96</v>
      </c>
      <c r="Q37" s="36">
        <v>25.33</v>
      </c>
      <c r="R37" s="38">
        <v>36.000000000000007</v>
      </c>
      <c r="S37" s="38">
        <v>7.67</v>
      </c>
      <c r="T37" s="37">
        <f>SUMPRODUCT(LTA!J37:AN37,LTA!J$101:AN$101,LTA!J$103:AN$103)</f>
        <v>318.12</v>
      </c>
      <c r="U37" s="37">
        <f>SUMPRODUCT(LTA!J37:AN37,LTA!J$102:AN$102,LTA!J$103:AN$103)</f>
        <v>61.879999999999995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-374</v>
      </c>
      <c r="AA37" s="75">
        <f>STOA!H37</f>
        <v>830.80999999999983</v>
      </c>
      <c r="AB37" s="75">
        <f>-STOA!N37</f>
        <v>0</v>
      </c>
      <c r="AC37">
        <f t="shared" si="0"/>
        <v>26.954177111329717</v>
      </c>
      <c r="AD37">
        <f t="shared" si="1"/>
        <v>2356.3947855553743</v>
      </c>
      <c r="AE37">
        <f>'IDT-1'!B37</f>
        <v>0</v>
      </c>
      <c r="AF37" s="24"/>
      <c r="AG37">
        <f t="shared" si="2"/>
        <v>2356.3947855553743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11.834407954203074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114.60559632675017</v>
      </c>
      <c r="J38">
        <f>Bawana_RLNG!P38</f>
        <v>0</v>
      </c>
      <c r="K38">
        <f>Bawana_Spot!P38</f>
        <v>235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1005.8939510991067</v>
      </c>
      <c r="P38" s="36">
        <v>57.96</v>
      </c>
      <c r="Q38" s="36">
        <v>25.33</v>
      </c>
      <c r="R38" s="38">
        <v>35.999999999999993</v>
      </c>
      <c r="S38" s="38">
        <v>7.67</v>
      </c>
      <c r="T38" s="37">
        <f>SUMPRODUCT(LTA!J38:AN38,LTA!J$101:AN$101,LTA!J$103:AN$103)</f>
        <v>357.1</v>
      </c>
      <c r="U38" s="37">
        <f>SUMPRODUCT(LTA!J38:AN38,LTA!J$102:AN$102,LTA!J$103:AN$103)</f>
        <v>62.58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-407</v>
      </c>
      <c r="AA38" s="75">
        <f>STOA!H38</f>
        <v>830.80999999999983</v>
      </c>
      <c r="AB38" s="75">
        <f>-STOA!N38</f>
        <v>0</v>
      </c>
      <c r="AC38">
        <f t="shared" si="0"/>
        <v>27.578674728217919</v>
      </c>
      <c r="AD38">
        <f t="shared" si="1"/>
        <v>2357.8102806518423</v>
      </c>
      <c r="AE38">
        <f>'IDT-1'!B38</f>
        <v>0</v>
      </c>
      <c r="AF38" s="24"/>
      <c r="AG38">
        <f t="shared" si="2"/>
        <v>2357.8102806518423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11.728743597469116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114.60563606594829</v>
      </c>
      <c r="J39">
        <f>Bawana_RLNG!P39</f>
        <v>0</v>
      </c>
      <c r="K39">
        <f>Bawana_Spot!P39</f>
        <v>235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997.93474549090729</v>
      </c>
      <c r="P39" s="36">
        <v>57.96</v>
      </c>
      <c r="Q39" s="36">
        <v>25.33</v>
      </c>
      <c r="R39" s="38">
        <v>38.499999999999993</v>
      </c>
      <c r="S39" s="38">
        <v>7.67</v>
      </c>
      <c r="T39" s="37">
        <f>SUMPRODUCT(LTA!J39:AN39,LTA!J$101:AN$101,LTA!J$103:AN$103)</f>
        <v>392.04</v>
      </c>
      <c r="U39" s="37">
        <f>SUMPRODUCT(LTA!J39:AN39,LTA!J$102:AN$102,LTA!J$103:AN$103)</f>
        <v>59.649999999999991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-452</v>
      </c>
      <c r="AA39" s="75">
        <f>STOA!H39</f>
        <v>833.70999999999981</v>
      </c>
      <c r="AB39" s="75">
        <f>-STOA!N39</f>
        <v>0</v>
      </c>
      <c r="AC39">
        <f t="shared" si="0"/>
        <v>27.940525942946188</v>
      </c>
      <c r="AD39">
        <f t="shared" si="1"/>
        <v>2390.4835992113785</v>
      </c>
      <c r="AE39">
        <f>'IDT-1'!B39</f>
        <v>0</v>
      </c>
      <c r="AF39" s="24"/>
      <c r="AG39">
        <f t="shared" si="2"/>
        <v>2390.4835992113785</v>
      </c>
      <c r="AI39" s="34">
        <f>PXIL!H39</f>
        <v>0</v>
      </c>
      <c r="AJ39" s="34">
        <f>PXIL!N39</f>
        <v>0</v>
      </c>
      <c r="AK39" s="34">
        <f>RTM_IEX!H39</f>
        <v>8.69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11.371685811859672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114.60563606594829</v>
      </c>
      <c r="J40">
        <f>Bawana_RLNG!P40</f>
        <v>0</v>
      </c>
      <c r="K40">
        <f>Bawana_Spot!P40</f>
        <v>235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997.93474549090729</v>
      </c>
      <c r="P40" s="36">
        <v>57.96</v>
      </c>
      <c r="Q40" s="36">
        <v>25.33</v>
      </c>
      <c r="R40" s="38">
        <v>39.499999999999993</v>
      </c>
      <c r="S40" s="38">
        <v>7.67</v>
      </c>
      <c r="T40" s="37">
        <f>SUMPRODUCT(LTA!J40:AN40,LTA!J$101:AN$101,LTA!J$103:AN$103)</f>
        <v>427.54999999999995</v>
      </c>
      <c r="U40" s="37">
        <f>SUMPRODUCT(LTA!J40:AN40,LTA!J$102:AN$102,LTA!J$103:AN$103)</f>
        <v>59.75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-466</v>
      </c>
      <c r="AA40" s="75">
        <f>STOA!H40</f>
        <v>833.70999999999981</v>
      </c>
      <c r="AB40" s="75">
        <f>-STOA!N40</f>
        <v>0</v>
      </c>
      <c r="AC40">
        <f t="shared" si="0"/>
        <v>28.444790865695516</v>
      </c>
      <c r="AD40">
        <f t="shared" si="1"/>
        <v>2421.8922765030197</v>
      </c>
      <c r="AE40">
        <f>'IDT-1'!B40</f>
        <v>0</v>
      </c>
      <c r="AF40" s="24"/>
      <c r="AG40">
        <f t="shared" si="2"/>
        <v>2421.8922765030197</v>
      </c>
      <c r="AI40" s="34">
        <f>PXIL!H40</f>
        <v>0</v>
      </c>
      <c r="AJ40" s="34">
        <f>PXIL!N40</f>
        <v>0</v>
      </c>
      <c r="AK40" s="34">
        <f>RTM_IEX!H40</f>
        <v>18.350000000000001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11.371685811859672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114.60563606594829</v>
      </c>
      <c r="J41">
        <f>Bawana_RLNG!P41</f>
        <v>0</v>
      </c>
      <c r="K41">
        <f>Bawana_Spot!P41</f>
        <v>235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991.97012261022701</v>
      </c>
      <c r="P41" s="36">
        <v>57.96</v>
      </c>
      <c r="Q41" s="36">
        <v>25.33</v>
      </c>
      <c r="R41" s="38">
        <v>40.999999999999993</v>
      </c>
      <c r="S41" s="38">
        <v>7.67</v>
      </c>
      <c r="T41" s="37">
        <f>SUMPRODUCT(LTA!J41:AN41,LTA!J$101:AN$101,LTA!J$103:AN$103)</f>
        <v>457.92999999999995</v>
      </c>
      <c r="U41" s="37">
        <f>SUMPRODUCT(LTA!J41:AN41,LTA!J$102:AN$102,LTA!J$103:AN$103)</f>
        <v>59.75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-462.98</v>
      </c>
      <c r="AA41" s="75">
        <f>STOA!H41</f>
        <v>833.70999999999981</v>
      </c>
      <c r="AB41" s="75">
        <f>-STOA!N41</f>
        <v>0</v>
      </c>
      <c r="AC41">
        <f t="shared" si="0"/>
        <v>29.196841137168633</v>
      </c>
      <c r="AD41">
        <f t="shared" si="1"/>
        <v>2516.7356033508663</v>
      </c>
      <c r="AE41">
        <f>'IDT-1'!B41</f>
        <v>0</v>
      </c>
      <c r="AF41" s="24"/>
      <c r="AG41">
        <f t="shared" si="2"/>
        <v>2516.7356033508663</v>
      </c>
      <c r="AI41" s="34">
        <f>PXIL!H41</f>
        <v>0</v>
      </c>
      <c r="AJ41" s="34">
        <f>PXIL!N41</f>
        <v>0</v>
      </c>
      <c r="AK41" s="34">
        <f>RTM_IEX!H41</f>
        <v>85.01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11.371685811859672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114.60563606594829</v>
      </c>
      <c r="J42">
        <f>Bawana_RLNG!P42</f>
        <v>0</v>
      </c>
      <c r="K42">
        <f>Bawana_Spot!P42</f>
        <v>235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986.00889013680933</v>
      </c>
      <c r="P42" s="36">
        <v>57.96</v>
      </c>
      <c r="Q42" s="36">
        <v>25.33</v>
      </c>
      <c r="R42" s="38">
        <v>40.999999999999993</v>
      </c>
      <c r="S42" s="38">
        <v>7.67</v>
      </c>
      <c r="T42" s="37">
        <f>SUMPRODUCT(LTA!J42:AN42,LTA!J$101:AN$101,LTA!J$103:AN$103)</f>
        <v>489.39</v>
      </c>
      <c r="U42" s="37">
        <f>SUMPRODUCT(LTA!J42:AN42,LTA!J$102:AN$102,LTA!J$103:AN$103)</f>
        <v>60.25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-448</v>
      </c>
      <c r="AA42" s="75">
        <f>STOA!H42</f>
        <v>833.70999999999981</v>
      </c>
      <c r="AB42" s="75">
        <f>-STOA!N42</f>
        <v>0</v>
      </c>
      <c r="AC42">
        <f t="shared" si="0"/>
        <v>29.312608841673086</v>
      </c>
      <c r="AD42">
        <f t="shared" si="1"/>
        <v>2560.4886031729443</v>
      </c>
      <c r="AE42">
        <f>'IDT-1'!B42</f>
        <v>0</v>
      </c>
      <c r="AF42" s="24"/>
      <c r="AG42">
        <f t="shared" si="2"/>
        <v>2560.4886031729443</v>
      </c>
      <c r="AI42" s="34">
        <f>PXIL!H42</f>
        <v>0</v>
      </c>
      <c r="AJ42" s="34">
        <f>PXIL!N42</f>
        <v>0</v>
      </c>
      <c r="AK42" s="34">
        <f>RTM_IEX!H42</f>
        <v>87.9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11.371685811859672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114.60563606594829</v>
      </c>
      <c r="J43">
        <f>Bawana_RLNG!P43</f>
        <v>0</v>
      </c>
      <c r="K43">
        <f>Bawana_Spot!P43</f>
        <v>235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992.06051590326922</v>
      </c>
      <c r="P43" s="36">
        <v>57.96</v>
      </c>
      <c r="Q43" s="36">
        <v>25.33</v>
      </c>
      <c r="R43" s="38">
        <v>41.499999999999993</v>
      </c>
      <c r="S43" s="38">
        <v>7.67</v>
      </c>
      <c r="T43" s="37">
        <f>SUMPRODUCT(LTA!J43:AN43,LTA!J$101:AN$101,LTA!J$103:AN$103)</f>
        <v>514.33999999999992</v>
      </c>
      <c r="U43" s="37">
        <f>SUMPRODUCT(LTA!J43:AN43,LTA!J$102:AN$102,LTA!J$103:AN$103)</f>
        <v>60.73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-433</v>
      </c>
      <c r="AA43" s="75">
        <f>STOA!H43</f>
        <v>835.63999999999987</v>
      </c>
      <c r="AB43" s="75">
        <f>-STOA!N43</f>
        <v>0</v>
      </c>
      <c r="AC43">
        <f t="shared" si="0"/>
        <v>29.275687132238012</v>
      </c>
      <c r="AD43">
        <f t="shared" si="1"/>
        <v>2586.2571506488389</v>
      </c>
      <c r="AE43">
        <f>'IDT-1'!B43</f>
        <v>0</v>
      </c>
      <c r="AF43" s="24"/>
      <c r="AG43">
        <f t="shared" si="2"/>
        <v>2586.2571506488389</v>
      </c>
      <c r="AI43" s="34">
        <f>PXIL!H43</f>
        <v>0</v>
      </c>
      <c r="AJ43" s="34">
        <f>PXIL!N43</f>
        <v>0</v>
      </c>
      <c r="AK43" s="34">
        <f>RTM_IEX!H43</f>
        <v>64.72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11.371685811859672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114.60563606594829</v>
      </c>
      <c r="J44">
        <f>Bawana_RLNG!P44</f>
        <v>0</v>
      </c>
      <c r="K44">
        <f>Bawana_Spot!P44</f>
        <v>235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996.38565614457548</v>
      </c>
      <c r="P44" s="36">
        <v>57.96</v>
      </c>
      <c r="Q44" s="36">
        <v>25.33</v>
      </c>
      <c r="R44" s="38">
        <v>41.499999999999993</v>
      </c>
      <c r="S44" s="38">
        <v>7.67</v>
      </c>
      <c r="T44" s="37">
        <f>SUMPRODUCT(LTA!J44:AN44,LTA!J$101:AN$101,LTA!J$103:AN$103)</f>
        <v>537.32999999999993</v>
      </c>
      <c r="U44" s="37">
        <f>SUMPRODUCT(LTA!J44:AN44,LTA!J$102:AN$102,LTA!J$103:AN$103)</f>
        <v>61.73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-420</v>
      </c>
      <c r="AA44" s="75">
        <f>STOA!H44</f>
        <v>835.63999999999987</v>
      </c>
      <c r="AB44" s="75">
        <f>-STOA!N44</f>
        <v>0</v>
      </c>
      <c r="AC44">
        <f t="shared" si="0"/>
        <v>29.492617259841424</v>
      </c>
      <c r="AD44">
        <f t="shared" si="1"/>
        <v>2637.9753607625416</v>
      </c>
      <c r="AE44">
        <f>'IDT-1'!B44</f>
        <v>0</v>
      </c>
      <c r="AF44" s="24"/>
      <c r="AG44">
        <f t="shared" si="2"/>
        <v>2637.9753607625416</v>
      </c>
      <c r="AI44" s="34">
        <f>PXIL!H44</f>
        <v>0</v>
      </c>
      <c r="AJ44" s="34">
        <f>PXIL!N44</f>
        <v>0</v>
      </c>
      <c r="AK44" s="34">
        <f>RTM_IEX!H44</f>
        <v>75.34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11.371685811859672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114.60563606594829</v>
      </c>
      <c r="J45">
        <f>Bawana_RLNG!P45</f>
        <v>0</v>
      </c>
      <c r="K45">
        <f>Bawana_Spot!P45</f>
        <v>235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990.49592414967378</v>
      </c>
      <c r="P45" s="36">
        <v>110.04</v>
      </c>
      <c r="Q45" s="36">
        <v>25.33</v>
      </c>
      <c r="R45" s="38">
        <v>41.499999999999993</v>
      </c>
      <c r="S45" s="38">
        <v>7.67</v>
      </c>
      <c r="T45" s="37">
        <f>SUMPRODUCT(LTA!J45:AN45,LTA!J$101:AN$101,LTA!J$103:AN$103)</f>
        <v>554.32999999999993</v>
      </c>
      <c r="U45" s="37">
        <f>SUMPRODUCT(LTA!J45:AN45,LTA!J$102:AN$102,LTA!J$103:AN$103)</f>
        <v>63.739999999999995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-395</v>
      </c>
      <c r="AA45" s="75">
        <f>STOA!H45</f>
        <v>835.63999999999987</v>
      </c>
      <c r="AB45" s="75">
        <f>-STOA!N45</f>
        <v>0</v>
      </c>
      <c r="AC45">
        <f t="shared" si="0"/>
        <v>30.404676567962024</v>
      </c>
      <c r="AD45">
        <f t="shared" si="1"/>
        <v>2795.8535694595193</v>
      </c>
      <c r="AE45">
        <f>'IDT-1'!B45</f>
        <v>0</v>
      </c>
      <c r="AF45" s="24"/>
      <c r="AG45">
        <f t="shared" si="2"/>
        <v>2795.8535694595193</v>
      </c>
      <c r="AI45" s="34">
        <f>PXIL!H45</f>
        <v>0</v>
      </c>
      <c r="AJ45" s="34">
        <f>PXIL!N45</f>
        <v>0</v>
      </c>
      <c r="AK45" s="34">
        <f>RTM_IEX!H45</f>
        <v>143.93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11.371685811859672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114.60563606594829</v>
      </c>
      <c r="J46">
        <f>Bawana_RLNG!P46</f>
        <v>0</v>
      </c>
      <c r="K46">
        <f>Bawana_Spot!P46</f>
        <v>235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987.23799049179763</v>
      </c>
      <c r="P46" s="36">
        <v>118.47</v>
      </c>
      <c r="Q46" s="36">
        <v>25.33</v>
      </c>
      <c r="R46" s="38">
        <v>41.499999999999993</v>
      </c>
      <c r="S46" s="38">
        <v>7.67</v>
      </c>
      <c r="T46" s="37">
        <f>SUMPRODUCT(LTA!J46:AN46,LTA!J$101:AN$101,LTA!J$103:AN$103)</f>
        <v>565.04</v>
      </c>
      <c r="U46" s="37">
        <f>SUMPRODUCT(LTA!J46:AN46,LTA!J$102:AN$102,LTA!J$103:AN$103)</f>
        <v>66.239999999999995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-361</v>
      </c>
      <c r="AA46" s="75">
        <f>STOA!H46</f>
        <v>835.63999999999987</v>
      </c>
      <c r="AB46" s="75">
        <f>-STOA!N46</f>
        <v>0</v>
      </c>
      <c r="AC46">
        <f t="shared" si="0"/>
        <v>30.165646562589636</v>
      </c>
      <c r="AD46">
        <f t="shared" si="1"/>
        <v>2835.924665807016</v>
      </c>
      <c r="AE46">
        <f>'IDT-1'!B46</f>
        <v>0</v>
      </c>
      <c r="AF46" s="24"/>
      <c r="AG46">
        <f t="shared" si="2"/>
        <v>2835.924665807016</v>
      </c>
      <c r="AI46" s="34">
        <f>PXIL!H46</f>
        <v>0</v>
      </c>
      <c r="AJ46" s="34">
        <f>PXIL!N46</f>
        <v>0</v>
      </c>
      <c r="AK46" s="34">
        <f>RTM_IEX!H46</f>
        <v>131.38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11.371685811859672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114.60563606594829</v>
      </c>
      <c r="J47">
        <f>Bawana_RLNG!P47</f>
        <v>0</v>
      </c>
      <c r="K47">
        <f>Bawana_Spot!P47</f>
        <v>235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972.37990397801354</v>
      </c>
      <c r="P47" s="36">
        <v>118.47</v>
      </c>
      <c r="Q47" s="36">
        <v>25.33</v>
      </c>
      <c r="R47" s="38">
        <v>41.999999999999993</v>
      </c>
      <c r="S47" s="38">
        <v>3.86</v>
      </c>
      <c r="T47" s="37">
        <f>SUMPRODUCT(LTA!J47:AN47,LTA!J$101:AN$101,LTA!J$103:AN$103)</f>
        <v>567.54</v>
      </c>
      <c r="U47" s="37">
        <f>SUMPRODUCT(LTA!J47:AN47,LTA!J$102:AN$102,LTA!J$103:AN$103)</f>
        <v>62.239999999999995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-330</v>
      </c>
      <c r="AA47" s="75">
        <f>STOA!H47</f>
        <v>835.63999999999987</v>
      </c>
      <c r="AB47" s="75">
        <f>-STOA!N47</f>
        <v>0</v>
      </c>
      <c r="AC47">
        <f t="shared" si="0"/>
        <v>30.021832746402286</v>
      </c>
      <c r="AD47">
        <f t="shared" si="1"/>
        <v>2881.2103931094189</v>
      </c>
      <c r="AE47">
        <f>'IDT-1'!B47</f>
        <v>0</v>
      </c>
      <c r="AF47" s="24"/>
      <c r="AG47">
        <f t="shared" si="2"/>
        <v>2881.2103931094189</v>
      </c>
      <c r="AI47" s="34">
        <f>PXIL!H47</f>
        <v>0</v>
      </c>
      <c r="AJ47" s="34">
        <f>PXIL!N47</f>
        <v>0</v>
      </c>
      <c r="AK47" s="34">
        <f>RTM_IEX!H47</f>
        <v>165.19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11.021126760563382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114.60563606594829</v>
      </c>
      <c r="J48">
        <f>Bawana_RLNG!P48</f>
        <v>0</v>
      </c>
      <c r="K48">
        <f>Bawana_Spot!P48</f>
        <v>235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972.65989304057575</v>
      </c>
      <c r="P48" s="36">
        <v>118.47</v>
      </c>
      <c r="Q48" s="36">
        <v>25.33</v>
      </c>
      <c r="R48" s="38">
        <v>42.499999999999993</v>
      </c>
      <c r="S48" s="38">
        <v>3.86</v>
      </c>
      <c r="T48" s="37">
        <f>SUMPRODUCT(LTA!J48:AN48,LTA!J$101:AN$101,LTA!J$103:AN$103)</f>
        <v>569.96</v>
      </c>
      <c r="U48" s="37">
        <f>SUMPRODUCT(LTA!J48:AN48,LTA!J$102:AN$102,LTA!J$103:AN$103)</f>
        <v>63.239999999999995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-294</v>
      </c>
      <c r="AA48" s="75">
        <f>STOA!H48</f>
        <v>835.63999999999987</v>
      </c>
      <c r="AB48" s="75">
        <f>-STOA!N48</f>
        <v>0</v>
      </c>
      <c r="AC48">
        <f t="shared" si="0"/>
        <v>29.700486280400909</v>
      </c>
      <c r="AD48">
        <f t="shared" si="1"/>
        <v>2915.5811695866855</v>
      </c>
      <c r="AE48">
        <f>'IDT-1'!B48</f>
        <v>0</v>
      </c>
      <c r="AF48" s="24"/>
      <c r="AG48">
        <f t="shared" si="2"/>
        <v>2915.5811695866855</v>
      </c>
      <c r="AI48" s="34">
        <f>PXIL!H48</f>
        <v>0</v>
      </c>
      <c r="AJ48" s="34">
        <f>PXIL!N48</f>
        <v>0</v>
      </c>
      <c r="AK48" s="34">
        <f>RTM_IEX!H48</f>
        <v>159.38999999999999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11.021126760563382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114.60563606594829</v>
      </c>
      <c r="J49">
        <f>Bawana_RLNG!P49</f>
        <v>0</v>
      </c>
      <c r="K49">
        <f>Bawana_Spot!P49</f>
        <v>245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966.99281628544986</v>
      </c>
      <c r="P49" s="36">
        <v>118.47</v>
      </c>
      <c r="Q49" s="36">
        <v>25.33</v>
      </c>
      <c r="R49" s="38">
        <v>42.499999999999993</v>
      </c>
      <c r="S49" s="38">
        <v>3.86</v>
      </c>
      <c r="T49" s="37">
        <f>SUMPRODUCT(LTA!J49:AN49,LTA!J$101:AN$101,LTA!J$103:AN$103)</f>
        <v>576.82999999999993</v>
      </c>
      <c r="U49" s="37">
        <f>SUMPRODUCT(LTA!J49:AN49,LTA!J$102:AN$102,LTA!J$103:AN$103)</f>
        <v>64.25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-250</v>
      </c>
      <c r="AA49" s="75">
        <f>STOA!H49</f>
        <v>835.63999999999987</v>
      </c>
      <c r="AB49" s="75">
        <f>-STOA!N49</f>
        <v>0</v>
      </c>
      <c r="AC49">
        <f t="shared" si="0"/>
        <v>29.251843895762736</v>
      </c>
      <c r="AD49">
        <f t="shared" si="1"/>
        <v>2950.9927352161981</v>
      </c>
      <c r="AE49">
        <f>'IDT-1'!B49</f>
        <v>0</v>
      </c>
      <c r="AF49" s="24"/>
      <c r="AG49">
        <f t="shared" si="2"/>
        <v>2950.9927352161981</v>
      </c>
      <c r="AI49" s="34">
        <f>PXIL!H49</f>
        <v>0</v>
      </c>
      <c r="AJ49" s="34">
        <f>PXIL!N49</f>
        <v>0</v>
      </c>
      <c r="AK49" s="34">
        <f>RTM_IEX!H49</f>
        <v>138.13999999999999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11.021126760563382</v>
      </c>
      <c r="F50">
        <f>GT_Spot!P50</f>
        <v>0</v>
      </c>
      <c r="G50">
        <f>PPCL_NG!P50</f>
        <v>80.627170976456966</v>
      </c>
      <c r="H50">
        <f>PPCL_Spot!P50</f>
        <v>0</v>
      </c>
      <c r="I50">
        <f>Bawana_NG!P50</f>
        <v>114.60563606594829</v>
      </c>
      <c r="J50">
        <f>Bawana_RLNG!P50</f>
        <v>0</v>
      </c>
      <c r="K50">
        <f>Bawana_Spot!P50</f>
        <v>245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962.34466397916424</v>
      </c>
      <c r="P50" s="36">
        <v>118.47000000000001</v>
      </c>
      <c r="Q50" s="36">
        <v>25.33</v>
      </c>
      <c r="R50" s="38">
        <v>42.499999999999993</v>
      </c>
      <c r="S50" s="38">
        <v>3.86</v>
      </c>
      <c r="T50" s="37">
        <f>SUMPRODUCT(LTA!J50:AN50,LTA!J$101:AN$101,LTA!J$103:AN$103)</f>
        <v>582.36</v>
      </c>
      <c r="U50" s="37">
        <f>SUMPRODUCT(LTA!J50:AN50,LTA!J$102:AN$102,LTA!J$103:AN$103)</f>
        <v>66.75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-204</v>
      </c>
      <c r="AA50" s="75">
        <f>STOA!H50</f>
        <v>835.63999999999987</v>
      </c>
      <c r="AB50" s="75">
        <f>-STOA!N50</f>
        <v>0</v>
      </c>
      <c r="AC50">
        <f t="shared" si="0"/>
        <v>28.778414397247289</v>
      </c>
      <c r="AD50">
        <f t="shared" si="1"/>
        <v>2987.4951833848859</v>
      </c>
      <c r="AE50">
        <f>'IDT-1'!B50</f>
        <v>0</v>
      </c>
      <c r="AF50" s="24"/>
      <c r="AG50">
        <f t="shared" si="2"/>
        <v>2987.4951833848859</v>
      </c>
      <c r="AI50" s="34">
        <f>PXIL!H50</f>
        <v>0</v>
      </c>
      <c r="AJ50" s="34">
        <f>PXIL!N50</f>
        <v>0</v>
      </c>
      <c r="AK50" s="34">
        <f>RTM_IEX!H50</f>
        <v>126.55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11.021126760563382</v>
      </c>
      <c r="F51">
        <f>GT_Spot!P51</f>
        <v>0</v>
      </c>
      <c r="G51">
        <f>PPCL_NG!P51</f>
        <v>80.627170976456966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245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964.11765128258219</v>
      </c>
      <c r="P51" s="36">
        <v>118.47</v>
      </c>
      <c r="Q51" s="36">
        <v>25.33</v>
      </c>
      <c r="R51" s="38">
        <v>42.5</v>
      </c>
      <c r="S51" s="38">
        <v>3.86</v>
      </c>
      <c r="T51" s="37">
        <f>SUMPRODUCT(LTA!J51:AN51,LTA!J$101:AN$101,LTA!J$103:AN$103)</f>
        <v>587.13</v>
      </c>
      <c r="U51" s="37">
        <f>SUMPRODUCT(LTA!J51:AN51,LTA!J$102:AN$102,LTA!J$103:AN$103)</f>
        <v>73.649999999999991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-153</v>
      </c>
      <c r="AA51" s="75">
        <f>STOA!H51</f>
        <v>835.63999999999987</v>
      </c>
      <c r="AB51" s="75">
        <f>-STOA!N51</f>
        <v>0</v>
      </c>
      <c r="AC51">
        <f t="shared" si="0"/>
        <v>28.286471103672685</v>
      </c>
      <c r="AD51">
        <f t="shared" si="1"/>
        <v>3031.8544779159292</v>
      </c>
      <c r="AE51">
        <f>'IDT-1'!B51</f>
        <v>0</v>
      </c>
      <c r="AF51" s="24"/>
      <c r="AG51">
        <f t="shared" si="2"/>
        <v>3031.8544779159292</v>
      </c>
      <c r="AI51" s="34">
        <f>PXIL!H51</f>
        <v>0</v>
      </c>
      <c r="AJ51" s="34">
        <f>PXIL!N51</f>
        <v>0</v>
      </c>
      <c r="AK51" s="34">
        <f>RTM_IEX!H51</f>
        <v>85.97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11.021126760563382</v>
      </c>
      <c r="F52">
        <f>GT_Spot!P52</f>
        <v>0</v>
      </c>
      <c r="G52">
        <f>PPCL_NG!P52</f>
        <v>80.627170976456966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245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964.11765128258219</v>
      </c>
      <c r="P52" s="36">
        <v>118.47</v>
      </c>
      <c r="Q52" s="36">
        <v>25.33</v>
      </c>
      <c r="R52" s="38">
        <v>43.499999999999993</v>
      </c>
      <c r="S52" s="38">
        <v>3.86</v>
      </c>
      <c r="T52" s="37">
        <f>SUMPRODUCT(LTA!J52:AN52,LTA!J$101:AN$101,LTA!J$103:AN$103)</f>
        <v>594.08999999999992</v>
      </c>
      <c r="U52" s="37">
        <f>SUMPRODUCT(LTA!J52:AN52,LTA!J$102:AN$102,LTA!J$103:AN$103)</f>
        <v>79.56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-41</v>
      </c>
      <c r="AA52" s="75">
        <f>STOA!H52</f>
        <v>835.63999999999987</v>
      </c>
      <c r="AB52" s="75">
        <f>-STOA!N52</f>
        <v>0</v>
      </c>
      <c r="AC52">
        <f t="shared" si="0"/>
        <v>27.340641438485108</v>
      </c>
      <c r="AD52">
        <f t="shared" si="1"/>
        <v>3145.150307581117</v>
      </c>
      <c r="AE52">
        <f>'IDT-1'!B52</f>
        <v>-77</v>
      </c>
      <c r="AF52" s="24"/>
      <c r="AG52">
        <f t="shared" si="2"/>
        <v>3068.150307581117</v>
      </c>
      <c r="AI52" s="34">
        <f>PXIL!H52</f>
        <v>0</v>
      </c>
      <c r="AJ52" s="34">
        <f>PXIL!N52</f>
        <v>0</v>
      </c>
      <c r="AK52" s="34">
        <f>RTM_IEX!H52</f>
        <v>72.45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11.021126760563382</v>
      </c>
      <c r="F53">
        <f>GT_Spot!P53</f>
        <v>0</v>
      </c>
      <c r="G53">
        <f>PPCL_NG!P53</f>
        <v>80.627170976456966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245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988.20678664727677</v>
      </c>
      <c r="P53" s="36">
        <v>118.47</v>
      </c>
      <c r="Q53" s="36">
        <v>25.33</v>
      </c>
      <c r="R53" s="38">
        <v>43.499999999999993</v>
      </c>
      <c r="S53" s="38">
        <v>7.67</v>
      </c>
      <c r="T53" s="37">
        <f>SUMPRODUCT(LTA!J53:AN53,LTA!J$101:AN$101,LTA!J$103:AN$103)</f>
        <v>604.04</v>
      </c>
      <c r="U53" s="37">
        <f>SUMPRODUCT(LTA!J53:AN53,LTA!J$102:AN$102,LTA!J$103:AN$103)</f>
        <v>83.06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-41</v>
      </c>
      <c r="AA53" s="75">
        <f>STOA!H53</f>
        <v>835.63999999999987</v>
      </c>
      <c r="AB53" s="75">
        <f>-STOA!N53</f>
        <v>0</v>
      </c>
      <c r="AC53">
        <f t="shared" si="0"/>
        <v>27.842114175548542</v>
      </c>
      <c r="AD53">
        <f t="shared" si="1"/>
        <v>3204.3479702087484</v>
      </c>
      <c r="AE53">
        <f>'IDT-1'!B53</f>
        <v>-67</v>
      </c>
      <c r="AF53" s="24"/>
      <c r="AG53">
        <f t="shared" si="2"/>
        <v>3137.3479702087484</v>
      </c>
      <c r="AI53" s="34">
        <f>PXIL!H53</f>
        <v>0</v>
      </c>
      <c r="AJ53" s="34">
        <f>PXIL!N53</f>
        <v>0</v>
      </c>
      <c r="AK53" s="34">
        <f>RTM_IEX!H53</f>
        <v>90.8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11.021126760563382</v>
      </c>
      <c r="F54">
        <f>GT_Spot!P54</f>
        <v>0</v>
      </c>
      <c r="G54">
        <f>PPCL_NG!P54</f>
        <v>80.627170976456966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245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988.2070356297894</v>
      </c>
      <c r="P54" s="36">
        <v>118.47</v>
      </c>
      <c r="Q54" s="36">
        <v>25.33</v>
      </c>
      <c r="R54" s="38">
        <v>43.499999999999993</v>
      </c>
      <c r="S54" s="38">
        <v>7.67</v>
      </c>
      <c r="T54" s="37">
        <f>SUMPRODUCT(LTA!J54:AN54,LTA!J$101:AN$101,LTA!J$103:AN$103)</f>
        <v>608.65000000000009</v>
      </c>
      <c r="U54" s="37">
        <f>SUMPRODUCT(LTA!J54:AN54,LTA!J$102:AN$102,LTA!J$103:AN$103)</f>
        <v>86.26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-41</v>
      </c>
      <c r="AA54" s="75">
        <f>STOA!H54</f>
        <v>835.63999999999987</v>
      </c>
      <c r="AB54" s="75">
        <f>-STOA!N54</f>
        <v>0</v>
      </c>
      <c r="AC54">
        <f t="shared" si="0"/>
        <v>27.810364267001653</v>
      </c>
      <c r="AD54">
        <f t="shared" si="1"/>
        <v>3200.5999690998083</v>
      </c>
      <c r="AE54">
        <f>'IDT-1'!B54</f>
        <v>-29</v>
      </c>
      <c r="AF54" s="24"/>
      <c r="AG54">
        <f t="shared" si="2"/>
        <v>3171.5999690998083</v>
      </c>
      <c r="AI54" s="34">
        <f>PXIL!H54</f>
        <v>0</v>
      </c>
      <c r="AJ54" s="34">
        <f>PXIL!N54</f>
        <v>0</v>
      </c>
      <c r="AK54" s="34">
        <f>RTM_IEX!H54</f>
        <v>79.209999999999994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11.021126760563382</v>
      </c>
      <c r="F55">
        <f>GT_Spot!P55</f>
        <v>0</v>
      </c>
      <c r="G55">
        <f>PPCL_NG!P55</f>
        <v>80.627170976456966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245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997.63580596773022</v>
      </c>
      <c r="P55" s="36">
        <v>118.47</v>
      </c>
      <c r="Q55" s="36">
        <v>38.32</v>
      </c>
      <c r="R55" s="38">
        <v>43.499999999999993</v>
      </c>
      <c r="S55" s="38">
        <v>7.67</v>
      </c>
      <c r="T55" s="37">
        <f>SUMPRODUCT(LTA!J55:AN55,LTA!J$101:AN$101,LTA!J$103:AN$103)</f>
        <v>612.54999999999995</v>
      </c>
      <c r="U55" s="37">
        <f>SUMPRODUCT(LTA!J55:AN55,LTA!J$102:AN$102,LTA!J$103:AN$103)</f>
        <v>96.160000000000011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-23</v>
      </c>
      <c r="AA55" s="75">
        <f>STOA!H55</f>
        <v>835.63999999999987</v>
      </c>
      <c r="AB55" s="75">
        <f>-STOA!N55</f>
        <v>0</v>
      </c>
      <c r="AC55">
        <f t="shared" si="0"/>
        <v>27.523977098792347</v>
      </c>
      <c r="AD55">
        <f t="shared" si="1"/>
        <v>3202.9451266059582</v>
      </c>
      <c r="AE55">
        <f>'IDT-1'!B55</f>
        <v>0</v>
      </c>
      <c r="AF55" s="24"/>
      <c r="AG55">
        <f t="shared" si="2"/>
        <v>3202.9451266059582</v>
      </c>
      <c r="AI55" s="34">
        <f>PXIL!H55</f>
        <v>0</v>
      </c>
      <c r="AJ55" s="34">
        <f>PXIL!N55</f>
        <v>0</v>
      </c>
      <c r="AK55" s="34">
        <f>RTM_IEX!H55</f>
        <v>27.05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11.021126760563382</v>
      </c>
      <c r="F56">
        <f>GT_Spot!P56</f>
        <v>0</v>
      </c>
      <c r="G56">
        <f>PPCL_NG!P56</f>
        <v>80.627170976456966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245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1007.94451299983</v>
      </c>
      <c r="P56" s="36">
        <v>118.47</v>
      </c>
      <c r="Q56" s="36">
        <v>38.32</v>
      </c>
      <c r="R56" s="38">
        <v>43.499999999999993</v>
      </c>
      <c r="S56" s="38">
        <v>7.67</v>
      </c>
      <c r="T56" s="37">
        <f>SUMPRODUCT(LTA!J56:AN56,LTA!J$101:AN$101,LTA!J$103:AN$103)</f>
        <v>616.54</v>
      </c>
      <c r="U56" s="37">
        <f>SUMPRODUCT(LTA!J56:AN56,LTA!J$102:AN$102,LTA!J$103:AN$103)</f>
        <v>99.460000000000008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835.63999999999987</v>
      </c>
      <c r="AB56" s="75">
        <f>-STOA!N56</f>
        <v>0</v>
      </c>
      <c r="AC56">
        <f t="shared" si="0"/>
        <v>27.52560561018954</v>
      </c>
      <c r="AD56">
        <f t="shared" si="1"/>
        <v>3249.3322051266609</v>
      </c>
      <c r="AE56">
        <f>'IDT-1'!B56</f>
        <v>0</v>
      </c>
      <c r="AF56" s="24"/>
      <c r="AG56">
        <f t="shared" si="2"/>
        <v>3249.3322051266609</v>
      </c>
      <c r="AI56" s="34">
        <f>PXIL!H56</f>
        <v>0</v>
      </c>
      <c r="AJ56" s="34">
        <f>PXIL!N56</f>
        <v>0</v>
      </c>
      <c r="AK56" s="34">
        <f>RTM_IEX!H56</f>
        <v>32.840000000000003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11.021126760563382</v>
      </c>
      <c r="F57">
        <f>GT_Spot!P57</f>
        <v>0</v>
      </c>
      <c r="G57">
        <f>PPCL_NG!P57</f>
        <v>80.627170976456966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245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1065.2122284589309</v>
      </c>
      <c r="P57" s="36">
        <v>118.46999999999998</v>
      </c>
      <c r="Q57" s="36">
        <v>38.32</v>
      </c>
      <c r="R57" s="38">
        <v>43.499999999999993</v>
      </c>
      <c r="S57" s="38">
        <v>7.67</v>
      </c>
      <c r="T57" s="37">
        <f>SUMPRODUCT(LTA!J57:AN57,LTA!J$101:AN$101,LTA!J$103:AN$103)</f>
        <v>607.31999999999994</v>
      </c>
      <c r="U57" s="37">
        <f>SUMPRODUCT(LTA!J57:AN57,LTA!J$102:AN$102,LTA!J$103:AN$103)</f>
        <v>105.26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835.63999999999987</v>
      </c>
      <c r="AB57" s="75">
        <f>-STOA!N57</f>
        <v>0</v>
      </c>
      <c r="AC57">
        <f t="shared" si="0"/>
        <v>27.961714420045993</v>
      </c>
      <c r="AD57">
        <f t="shared" si="1"/>
        <v>3300.8138117759054</v>
      </c>
      <c r="AE57">
        <f>'IDT-1'!B57</f>
        <v>0</v>
      </c>
      <c r="AF57" s="24"/>
      <c r="AG57">
        <f t="shared" si="2"/>
        <v>3300.8138117759054</v>
      </c>
      <c r="AI57" s="34">
        <f>PXIL!H57</f>
        <v>0</v>
      </c>
      <c r="AJ57" s="34">
        <f>PXIL!N57</f>
        <v>0</v>
      </c>
      <c r="AK57" s="34">
        <f>RTM_IEX!H57</f>
        <v>30.91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11.021126760563382</v>
      </c>
      <c r="F58">
        <f>GT_Spot!P58</f>
        <v>0</v>
      </c>
      <c r="G58">
        <f>PPCL_NG!P58</f>
        <v>80.627170976456966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245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1113.5225862567102</v>
      </c>
      <c r="P58" s="36">
        <v>118.46510596108564</v>
      </c>
      <c r="Q58" s="36">
        <v>38.270000000000003</v>
      </c>
      <c r="R58" s="38">
        <v>44.499999999999993</v>
      </c>
      <c r="S58" s="38">
        <v>7.67</v>
      </c>
      <c r="T58" s="37">
        <f>SUMPRODUCT(LTA!J58:AN58,LTA!J$101:AN$101,LTA!J$103:AN$103)</f>
        <v>609.80999999999995</v>
      </c>
      <c r="U58" s="37">
        <f>SUMPRODUCT(LTA!J58:AN58,LTA!J$102:AN$102,LTA!J$103:AN$103)</f>
        <v>110.26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835.63999999999987</v>
      </c>
      <c r="AB58" s="75">
        <f>-STOA!N58</f>
        <v>0</v>
      </c>
      <c r="AC58">
        <f t="shared" si="0"/>
        <v>28.495160315620449</v>
      </c>
      <c r="AD58">
        <f t="shared" si="1"/>
        <v>3363.7858296391955</v>
      </c>
      <c r="AE58">
        <f>'IDT-1'!B58</f>
        <v>0</v>
      </c>
      <c r="AF58" s="24"/>
      <c r="AG58">
        <f t="shared" si="2"/>
        <v>3363.7858296391955</v>
      </c>
      <c r="AI58" s="34">
        <f>PXIL!H58</f>
        <v>0</v>
      </c>
      <c r="AJ58" s="34">
        <f>PXIL!N58</f>
        <v>0</v>
      </c>
      <c r="AK58" s="34">
        <f>RTM_IEX!H58</f>
        <v>37.67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11.021126760563382</v>
      </c>
      <c r="F59">
        <f>GT_Spot!P59</f>
        <v>0</v>
      </c>
      <c r="G59">
        <f>PPCL_NG!P59</f>
        <v>80.627170976456966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245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1178.9551645343115</v>
      </c>
      <c r="P59" s="36">
        <v>118.46479435802794</v>
      </c>
      <c r="Q59" s="36">
        <v>38.270000000000003</v>
      </c>
      <c r="R59" s="38">
        <v>44.5</v>
      </c>
      <c r="S59" s="38">
        <v>7.67</v>
      </c>
      <c r="T59" s="37">
        <f>SUMPRODUCT(LTA!J59:AN59,LTA!J$101:AN$101,LTA!J$103:AN$103)</f>
        <v>603.67000000000007</v>
      </c>
      <c r="U59" s="37">
        <f>SUMPRODUCT(LTA!J59:AN59,LTA!J$102:AN$102,LTA!J$103:AN$103)</f>
        <v>103.83999999999999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643.04</v>
      </c>
      <c r="AB59" s="75">
        <f>-STOA!N59</f>
        <v>0</v>
      </c>
      <c r="AC59">
        <f t="shared" si="0"/>
        <v>29.025471355686623</v>
      </c>
      <c r="AD59">
        <f t="shared" si="1"/>
        <v>3426.3877852736741</v>
      </c>
      <c r="AE59">
        <f>'IDT-1'!B59</f>
        <v>0</v>
      </c>
      <c r="AF59" s="24"/>
      <c r="AG59">
        <f t="shared" si="2"/>
        <v>3426.3877852736741</v>
      </c>
      <c r="AI59" s="34">
        <f>PXIL!H59</f>
        <v>0</v>
      </c>
      <c r="AJ59" s="34">
        <f>PXIL!N59</f>
        <v>0</v>
      </c>
      <c r="AK59" s="34">
        <f>RTM_IEX!H59</f>
        <v>240.53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11.021126760563382</v>
      </c>
      <c r="F60">
        <f>GT_Spot!P60</f>
        <v>0</v>
      </c>
      <c r="G60">
        <f>PPCL_NG!P60</f>
        <v>80.627170976456966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245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1248.3248809993372</v>
      </c>
      <c r="P60" s="36">
        <v>118.46479435802794</v>
      </c>
      <c r="Q60" s="36">
        <v>38.270000000000003</v>
      </c>
      <c r="R60" s="38">
        <v>44.5</v>
      </c>
      <c r="S60" s="38">
        <v>7.67</v>
      </c>
      <c r="T60" s="37">
        <f>SUMPRODUCT(LTA!J60:AN60,LTA!J$101:AN$101,LTA!J$103:AN$103)</f>
        <v>599.16</v>
      </c>
      <c r="U60" s="37">
        <f>SUMPRODUCT(LTA!J60:AN60,LTA!J$102:AN$102,LTA!J$103:AN$103)</f>
        <v>105.74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643.04</v>
      </c>
      <c r="AB60" s="75">
        <f>-STOA!N60</f>
        <v>0</v>
      </c>
      <c r="AC60">
        <f t="shared" si="0"/>
        <v>29.513256973992835</v>
      </c>
      <c r="AD60">
        <f t="shared" si="1"/>
        <v>3483.9697161203931</v>
      </c>
      <c r="AE60">
        <f>'IDT-1'!B60</f>
        <v>0</v>
      </c>
      <c r="AF60" s="24"/>
      <c r="AG60">
        <f t="shared" si="2"/>
        <v>3483.9697161203931</v>
      </c>
      <c r="AI60" s="34">
        <f>PXIL!H60</f>
        <v>0</v>
      </c>
      <c r="AJ60" s="34">
        <f>PXIL!N60</f>
        <v>0</v>
      </c>
      <c r="AK60" s="34">
        <f>RTM_IEX!H60</f>
        <v>231.84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11.021126760563382</v>
      </c>
      <c r="F61">
        <f>GT_Spot!P61</f>
        <v>0</v>
      </c>
      <c r="G61">
        <f>PPCL_NG!P61</f>
        <v>80.627170976456966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245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1255.8674589983189</v>
      </c>
      <c r="P61" s="36">
        <v>118.46479435802794</v>
      </c>
      <c r="Q61" s="36">
        <v>38.270000000000003</v>
      </c>
      <c r="R61" s="38">
        <v>44.5</v>
      </c>
      <c r="S61" s="38">
        <v>7.67</v>
      </c>
      <c r="T61" s="37">
        <f>SUMPRODUCT(LTA!J61:AN61,LTA!J$101:AN$101,LTA!J$103:AN$103)</f>
        <v>581.83999999999992</v>
      </c>
      <c r="U61" s="37">
        <f>SUMPRODUCT(LTA!J61:AN61,LTA!J$102:AN$102,LTA!J$103:AN$103)</f>
        <v>106.85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643.04</v>
      </c>
      <c r="AB61" s="75">
        <f>-STOA!N61</f>
        <v>0</v>
      </c>
      <c r="AC61">
        <f t="shared" si="0"/>
        <v>29.902954629184279</v>
      </c>
      <c r="AD61">
        <f t="shared" si="1"/>
        <v>3529.9725964641825</v>
      </c>
      <c r="AE61">
        <f>'IDT-1'!B61</f>
        <v>0</v>
      </c>
      <c r="AF61" s="24"/>
      <c r="AG61">
        <f t="shared" si="2"/>
        <v>3529.9725964641825</v>
      </c>
      <c r="AI61" s="34">
        <f>PXIL!H61</f>
        <v>0</v>
      </c>
      <c r="AJ61" s="34">
        <f>PXIL!N61</f>
        <v>0</v>
      </c>
      <c r="AK61" s="34">
        <f>RTM_IEX!H61</f>
        <v>286.89999999999998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11.021126760563382</v>
      </c>
      <c r="F62">
        <f>GT_Spot!P62</f>
        <v>0</v>
      </c>
      <c r="G62">
        <f>PPCL_NG!P62</f>
        <v>80.627170976456966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245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1256.2092955991916</v>
      </c>
      <c r="P62" s="36">
        <v>118.46548307152659</v>
      </c>
      <c r="Q62" s="36">
        <v>38.270000000000003</v>
      </c>
      <c r="R62" s="38">
        <v>44.5</v>
      </c>
      <c r="S62" s="38">
        <v>7.67</v>
      </c>
      <c r="T62" s="37">
        <f>SUMPRODUCT(LTA!J62:AN62,LTA!J$101:AN$101,LTA!J$103:AN$103)</f>
        <v>564.54</v>
      </c>
      <c r="U62" s="37">
        <f>SUMPRODUCT(LTA!J62:AN62,LTA!J$102:AN$102,LTA!J$103:AN$103)</f>
        <v>109.55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41.54</v>
      </c>
      <c r="Z62" s="34">
        <f>IEX!N62</f>
        <v>0</v>
      </c>
      <c r="AA62" s="75">
        <f>STOA!H62</f>
        <v>643.04</v>
      </c>
      <c r="AB62" s="75">
        <f>-STOA!N62</f>
        <v>0</v>
      </c>
      <c r="AC62">
        <f t="shared" si="0"/>
        <v>30.318775841825005</v>
      </c>
      <c r="AD62">
        <f t="shared" si="1"/>
        <v>3579.0593005659139</v>
      </c>
      <c r="AE62">
        <f>'IDT-1'!B62</f>
        <v>0</v>
      </c>
      <c r="AF62" s="24"/>
      <c r="AG62">
        <f t="shared" si="2"/>
        <v>3579.0593005659139</v>
      </c>
      <c r="AI62" s="34">
        <f>PXIL!H62</f>
        <v>0</v>
      </c>
      <c r="AJ62" s="34">
        <f>PXIL!N62</f>
        <v>0</v>
      </c>
      <c r="AK62" s="34">
        <f>RTM_IEX!H62</f>
        <v>309.12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11.021126760563382</v>
      </c>
      <c r="F63">
        <f>GT_Spot!P63</f>
        <v>0</v>
      </c>
      <c r="G63">
        <f>PPCL_NG!P63</f>
        <v>80.627170976456966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245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1255.9048813058835</v>
      </c>
      <c r="P63" s="36">
        <v>118.46548307152659</v>
      </c>
      <c r="Q63" s="36">
        <v>38.269999999999996</v>
      </c>
      <c r="R63" s="38">
        <v>44.5</v>
      </c>
      <c r="S63" s="38">
        <v>7.67</v>
      </c>
      <c r="T63" s="37">
        <f>SUMPRODUCT(LTA!J63:AN63,LTA!J$101:AN$101,LTA!J$103:AN$103)</f>
        <v>534.59</v>
      </c>
      <c r="U63" s="37">
        <f>SUMPRODUCT(LTA!J63:AN63,LTA!J$102:AN$102,LTA!J$103:AN$103)</f>
        <v>113.55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102.4</v>
      </c>
      <c r="Z63" s="34">
        <f>IEX!N63</f>
        <v>0</v>
      </c>
      <c r="AA63" s="75">
        <f>STOA!H63</f>
        <v>643.04</v>
      </c>
      <c r="AB63" s="75">
        <f>-STOA!N63</f>
        <v>0</v>
      </c>
      <c r="AC63">
        <f t="shared" si="0"/>
        <v>29.871018761761217</v>
      </c>
      <c r="AD63">
        <f t="shared" si="1"/>
        <v>3526.2026433526698</v>
      </c>
      <c r="AE63">
        <f>'IDT-1'!B63</f>
        <v>0</v>
      </c>
      <c r="AF63" s="24"/>
      <c r="AG63">
        <f t="shared" si="2"/>
        <v>3526.2026433526698</v>
      </c>
      <c r="AI63" s="34">
        <f>PXIL!H63</f>
        <v>0</v>
      </c>
      <c r="AJ63" s="34">
        <f>PXIL!N63</f>
        <v>0</v>
      </c>
      <c r="AK63" s="34">
        <f>RTM_IEX!H63</f>
        <v>221.21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0</v>
      </c>
      <c r="E64">
        <f>GT_NG!P64</f>
        <v>11.021126760563382</v>
      </c>
      <c r="F64">
        <f>GT_Spot!P64</f>
        <v>0</v>
      </c>
      <c r="G64">
        <f>PPCL_NG!P64</f>
        <v>80.627170976456966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245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1253.0266655974774</v>
      </c>
      <c r="P64" s="36">
        <v>118.46548307152659</v>
      </c>
      <c r="Q64" s="36">
        <v>38.269999999999996</v>
      </c>
      <c r="R64" s="38">
        <v>44.499999999999993</v>
      </c>
      <c r="S64" s="38">
        <v>7.67</v>
      </c>
      <c r="T64" s="37">
        <f>SUMPRODUCT(LTA!J64:AN64,LTA!J$101:AN$101,LTA!J$103:AN$103)</f>
        <v>506.23</v>
      </c>
      <c r="U64" s="37">
        <f>SUMPRODUCT(LTA!J64:AN64,LTA!J$102:AN$102,LTA!J$103:AN$103)</f>
        <v>116.53999999999999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147.80000000000001</v>
      </c>
      <c r="Z64" s="34">
        <f>IEX!N64</f>
        <v>0</v>
      </c>
      <c r="AA64" s="75">
        <f>STOA!H64</f>
        <v>643.04</v>
      </c>
      <c r="AB64" s="75">
        <f>-STOA!N64</f>
        <v>0</v>
      </c>
      <c r="AC64">
        <f t="shared" si="0"/>
        <v>29.898291749810603</v>
      </c>
      <c r="AD64">
        <f t="shared" si="1"/>
        <v>3529.4221546562139</v>
      </c>
      <c r="AE64">
        <f>'IDT-1'!B64</f>
        <v>0</v>
      </c>
      <c r="AF64" s="24"/>
      <c r="AG64">
        <f t="shared" si="2"/>
        <v>3529.4221546562139</v>
      </c>
      <c r="AI64" s="34">
        <f>PXIL!H64</f>
        <v>0</v>
      </c>
      <c r="AJ64" s="34">
        <f>PXIL!N64</f>
        <v>0</v>
      </c>
      <c r="AK64" s="34">
        <f>RTM_IEX!H64</f>
        <v>212.52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0</v>
      </c>
      <c r="E65">
        <f>GT_NG!P65</f>
        <v>11.021126760563382</v>
      </c>
      <c r="F65">
        <f>GT_Spot!P65</f>
        <v>0</v>
      </c>
      <c r="G65">
        <f>PPCL_NG!P65</f>
        <v>79.211999999999975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245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1243.7386302643167</v>
      </c>
      <c r="P65" s="36">
        <v>118.46548307152659</v>
      </c>
      <c r="Q65" s="36">
        <v>38.269999999999996</v>
      </c>
      <c r="R65" s="38">
        <v>44.999999999999993</v>
      </c>
      <c r="S65" s="38">
        <v>7.67</v>
      </c>
      <c r="T65" s="37">
        <f>SUMPRODUCT(LTA!J65:AN65,LTA!J$101:AN$101,LTA!J$103:AN$103)</f>
        <v>469.27</v>
      </c>
      <c r="U65" s="37">
        <f>SUMPRODUCT(LTA!J65:AN65,LTA!J$102:AN$102,LTA!J$103:AN$103)</f>
        <v>114.74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178.71</v>
      </c>
      <c r="Z65" s="34">
        <f>IEX!N65</f>
        <v>0</v>
      </c>
      <c r="AA65" s="75">
        <f>STOA!H65</f>
        <v>643.04</v>
      </c>
      <c r="AB65" s="75">
        <f>-STOA!N65</f>
        <v>0</v>
      </c>
      <c r="AC65">
        <f t="shared" si="0"/>
        <v>29.350584816809814</v>
      </c>
      <c r="AD65">
        <f t="shared" si="1"/>
        <v>3464.7666552795968</v>
      </c>
      <c r="AE65">
        <f>'IDT-1'!B65</f>
        <v>0</v>
      </c>
      <c r="AF65" s="24"/>
      <c r="AG65">
        <f t="shared" si="2"/>
        <v>3464.7666552795968</v>
      </c>
      <c r="AI65" s="34">
        <f>PXIL!H65</f>
        <v>0</v>
      </c>
      <c r="AJ65" s="34">
        <f>PXIL!N65</f>
        <v>0</v>
      </c>
      <c r="AK65" s="34">
        <f>RTM_IEX!H65</f>
        <v>165.37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4.1719999999999997</v>
      </c>
      <c r="E66">
        <f>GT_NG!P66</f>
        <v>11.021126760563382</v>
      </c>
      <c r="F66">
        <f>GT_Spot!P66</f>
        <v>0</v>
      </c>
      <c r="G66">
        <f>PPCL_NG!P66</f>
        <v>79.211999999999975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245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1243.7386302643167</v>
      </c>
      <c r="P66" s="36">
        <v>118.46548307152659</v>
      </c>
      <c r="Q66" s="36">
        <v>38.269999999999996</v>
      </c>
      <c r="R66" s="38">
        <v>45.999999999999993</v>
      </c>
      <c r="S66" s="38">
        <v>7.67</v>
      </c>
      <c r="T66" s="37">
        <f>SUMPRODUCT(LTA!J66:AN66,LTA!J$101:AN$101,LTA!J$103:AN$103)</f>
        <v>443.9</v>
      </c>
      <c r="U66" s="37">
        <f>SUMPRODUCT(LTA!J66:AN66,LTA!J$102:AN$102,LTA!J$103:AN$103)</f>
        <v>120.95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179.68</v>
      </c>
      <c r="Z66" s="34">
        <f>IEX!N66</f>
        <v>0</v>
      </c>
      <c r="AA66" s="75">
        <f>STOA!H66</f>
        <v>643.04</v>
      </c>
      <c r="AB66" s="75">
        <f>-STOA!N66</f>
        <v>0</v>
      </c>
      <c r="AC66">
        <f t="shared" si="0"/>
        <v>28.932785616809817</v>
      </c>
      <c r="AD66">
        <f t="shared" si="1"/>
        <v>3415.4464544795969</v>
      </c>
      <c r="AE66">
        <f>'IDT-1'!B66</f>
        <v>0</v>
      </c>
      <c r="AF66" s="24"/>
      <c r="AG66">
        <f t="shared" si="2"/>
        <v>3415.4464544795969</v>
      </c>
      <c r="AI66" s="34">
        <f>PXIL!H66</f>
        <v>0</v>
      </c>
      <c r="AJ66" s="34">
        <f>PXIL!N66</f>
        <v>0</v>
      </c>
      <c r="AK66" s="34">
        <f>RTM_IEX!H66</f>
        <v>128.65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4.7977999999999996</v>
      </c>
      <c r="E67">
        <f>GT_NG!P67</f>
        <v>11.021126760563382</v>
      </c>
      <c r="F67">
        <f>GT_Spot!P67</f>
        <v>0</v>
      </c>
      <c r="G67">
        <f>PPCL_NG!P67</f>
        <v>79.211999999999975</v>
      </c>
      <c r="H67">
        <f>PPCL_Spot!P67</f>
        <v>0</v>
      </c>
      <c r="I67">
        <f>Bawana_NG!P67</f>
        <v>134.60505219436891</v>
      </c>
      <c r="J67">
        <f>Bawana_RLNG!P67</f>
        <v>0</v>
      </c>
      <c r="K67">
        <f>Bawana_Spot!P67</f>
        <v>261.48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1237.4413604030519</v>
      </c>
      <c r="P67" s="36">
        <v>118.46548307152659</v>
      </c>
      <c r="Q67" s="36">
        <v>38.269999999999996</v>
      </c>
      <c r="R67" s="38">
        <v>45.999999999999993</v>
      </c>
      <c r="S67" s="38">
        <v>7.67</v>
      </c>
      <c r="T67" s="37">
        <f>SUMPRODUCT(LTA!J67:AN67,LTA!J$101:AN$101,LTA!J$103:AN$103)</f>
        <v>417.3</v>
      </c>
      <c r="U67" s="37">
        <f>SUMPRODUCT(LTA!J67:AN67,LTA!J$102:AN$102,LTA!J$103:AN$103)</f>
        <v>108.75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191.27</v>
      </c>
      <c r="Z67" s="34">
        <f>IEX!N67</f>
        <v>0</v>
      </c>
      <c r="AA67" s="75">
        <f>STOA!H67</f>
        <v>641.92999999999995</v>
      </c>
      <c r="AB67" s="75">
        <f>-STOA!N67</f>
        <v>0</v>
      </c>
      <c r="AC67">
        <f t="shared" si="0"/>
        <v>28.119695708407892</v>
      </c>
      <c r="AD67">
        <f t="shared" si="1"/>
        <v>3319.463126721103</v>
      </c>
      <c r="AE67">
        <f>'IDT-1'!B67</f>
        <v>0</v>
      </c>
      <c r="AF67" s="24"/>
      <c r="AG67">
        <f t="shared" si="2"/>
        <v>3319.463126721103</v>
      </c>
      <c r="AI67" s="34">
        <f>PXIL!H67</f>
        <v>0</v>
      </c>
      <c r="AJ67" s="34">
        <f>PXIL!N67</f>
        <v>0</v>
      </c>
      <c r="AK67" s="34">
        <f>RTM_IEX!H67</f>
        <v>49.37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4.7977999999999996</v>
      </c>
      <c r="E68">
        <f>GT_NG!P68</f>
        <v>11.021126760563382</v>
      </c>
      <c r="F68">
        <f>GT_Spot!P68</f>
        <v>0</v>
      </c>
      <c r="G68">
        <f>PPCL_NG!P68</f>
        <v>79.211999999999975</v>
      </c>
      <c r="H68">
        <f>PPCL_Spot!P68</f>
        <v>0</v>
      </c>
      <c r="I68">
        <f>Bawana_NG!P68</f>
        <v>134.60505219436891</v>
      </c>
      <c r="J68">
        <f>Bawana_RLNG!P68</f>
        <v>0</v>
      </c>
      <c r="K68">
        <f>Bawana_Spot!P68</f>
        <v>261.48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1237.4413604030519</v>
      </c>
      <c r="P68" s="36">
        <v>118.46548307152659</v>
      </c>
      <c r="Q68" s="36">
        <v>38.269999999999996</v>
      </c>
      <c r="R68" s="38">
        <v>45.999999999999993</v>
      </c>
      <c r="S68" s="38">
        <v>7.67</v>
      </c>
      <c r="T68" s="37">
        <f>SUMPRODUCT(LTA!J68:AN68,LTA!J$101:AN$101,LTA!J$103:AN$103)</f>
        <v>383.07</v>
      </c>
      <c r="U68" s="37">
        <f>SUMPRODUCT(LTA!J68:AN68,LTA!J$102:AN$102,LTA!J$103:AN$103)</f>
        <v>108.15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206.72</v>
      </c>
      <c r="Z68" s="34">
        <f>IEX!N68</f>
        <v>0</v>
      </c>
      <c r="AA68" s="75">
        <f>STOA!H68</f>
        <v>641.92999999999995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27.829223708407891</v>
      </c>
      <c r="AD68">
        <f t="shared" ref="AD68:AD98" si="4">SUM(B68:AB68,AI68:AV68)-AC68</f>
        <v>3285.1735987211032</v>
      </c>
      <c r="AE68">
        <f>'IDT-1'!B68</f>
        <v>0</v>
      </c>
      <c r="AF68" s="24"/>
      <c r="AG68">
        <f t="shared" ref="AG68:AG98" si="5">SUM(AD68:AF68)</f>
        <v>3285.1735987211032</v>
      </c>
      <c r="AI68" s="34">
        <f>PXIL!H68</f>
        <v>0</v>
      </c>
      <c r="AJ68" s="34">
        <f>PXIL!N68</f>
        <v>0</v>
      </c>
      <c r="AK68" s="34">
        <f>RTM_IEX!H68</f>
        <v>34.17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4.7977999999999996</v>
      </c>
      <c r="E69">
        <f>GT_NG!P69</f>
        <v>11.021126760563382</v>
      </c>
      <c r="F69">
        <f>GT_Spot!P69</f>
        <v>0</v>
      </c>
      <c r="G69">
        <f>PPCL_NG!P69</f>
        <v>79.211999999999975</v>
      </c>
      <c r="H69">
        <f>PPCL_Spot!P69</f>
        <v>0</v>
      </c>
      <c r="I69">
        <f>Bawana_NG!P69</f>
        <v>118.55536893090114</v>
      </c>
      <c r="J69">
        <f>Bawana_RLNG!P69</f>
        <v>0</v>
      </c>
      <c r="K69">
        <f>Bawana_Spot!P69</f>
        <v>361.48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1239.2917618435031</v>
      </c>
      <c r="P69" s="36">
        <v>118.46548307152659</v>
      </c>
      <c r="Q69" s="36">
        <v>38.269999999999996</v>
      </c>
      <c r="R69" s="38">
        <v>45.999999999999993</v>
      </c>
      <c r="S69" s="38">
        <v>7.67</v>
      </c>
      <c r="T69" s="37">
        <f>SUMPRODUCT(LTA!J69:AN69,LTA!J$101:AN$101,LTA!J$103:AN$103)</f>
        <v>350.82000000000005</v>
      </c>
      <c r="U69" s="37">
        <f>SUMPRODUCT(LTA!J69:AN69,LTA!J$102:AN$102,LTA!J$103:AN$103)</f>
        <v>110.36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206.72</v>
      </c>
      <c r="Z69" s="34">
        <f>IEX!N69</f>
        <v>0</v>
      </c>
      <c r="AA69" s="75">
        <f>STOA!H69</f>
        <v>641.92999999999995</v>
      </c>
      <c r="AB69" s="75">
        <f>-STOA!N69</f>
        <v>0</v>
      </c>
      <c r="AC69">
        <f t="shared" si="3"/>
        <v>28.316093741094548</v>
      </c>
      <c r="AD69">
        <f t="shared" si="4"/>
        <v>3342.6474468653996</v>
      </c>
      <c r="AE69">
        <f>'IDT-1'!B69</f>
        <v>0</v>
      </c>
      <c r="AF69" s="24"/>
      <c r="AG69">
        <f t="shared" si="5"/>
        <v>3342.6474468653996</v>
      </c>
      <c r="AI69" s="34">
        <f>PXIL!H69</f>
        <v>0</v>
      </c>
      <c r="AJ69" s="34">
        <f>PXIL!N69</f>
        <v>0</v>
      </c>
      <c r="AK69" s="34">
        <f>RTM_IEX!H69</f>
        <v>36.369999999999997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4.7977999999999996</v>
      </c>
      <c r="E70">
        <f>GT_NG!P70</f>
        <v>11.021126760563382</v>
      </c>
      <c r="F70">
        <f>GT_Spot!P70</f>
        <v>0</v>
      </c>
      <c r="G70">
        <f>PPCL_NG!P70</f>
        <v>79.211999999999975</v>
      </c>
      <c r="H70">
        <f>PPCL_Spot!P70</f>
        <v>0</v>
      </c>
      <c r="I70">
        <f>Bawana_NG!P70</f>
        <v>118.55536893090114</v>
      </c>
      <c r="J70">
        <f>Bawana_RLNG!P70</f>
        <v>0</v>
      </c>
      <c r="K70">
        <f>Bawana_Spot!P70</f>
        <v>361.48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1241.1295534432525</v>
      </c>
      <c r="P70" s="36">
        <v>118.46548307152659</v>
      </c>
      <c r="Q70" s="36">
        <v>38.269999999999996</v>
      </c>
      <c r="R70" s="38">
        <v>45.999999999999993</v>
      </c>
      <c r="S70" s="38">
        <v>7.67</v>
      </c>
      <c r="T70" s="37">
        <f>SUMPRODUCT(LTA!J70:AN70,LTA!J$101:AN$101,LTA!J$103:AN$103)</f>
        <v>318.38</v>
      </c>
      <c r="U70" s="37">
        <f>SUMPRODUCT(LTA!J70:AN70,LTA!J$102:AN$102,LTA!J$103:AN$103)</f>
        <v>111.48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183.54</v>
      </c>
      <c r="Z70" s="34">
        <f>IEX!N70</f>
        <v>0</v>
      </c>
      <c r="AA70" s="75">
        <f>STOA!H70</f>
        <v>641.92999999999995</v>
      </c>
      <c r="AB70" s="75">
        <f>-STOA!N70</f>
        <v>0</v>
      </c>
      <c r="AC70">
        <f t="shared" si="3"/>
        <v>27.803003190532444</v>
      </c>
      <c r="AD70">
        <f t="shared" si="4"/>
        <v>3282.078329015711</v>
      </c>
      <c r="AE70">
        <f>'IDT-1'!B70</f>
        <v>0</v>
      </c>
      <c r="AF70" s="24"/>
      <c r="AG70">
        <f t="shared" si="5"/>
        <v>3282.078329015711</v>
      </c>
      <c r="AI70" s="34">
        <f>PXIL!H70</f>
        <v>0</v>
      </c>
      <c r="AJ70" s="34">
        <f>PXIL!N70</f>
        <v>0</v>
      </c>
      <c r="AK70" s="34">
        <f>RTM_IEX!H70</f>
        <v>27.95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4.7977999999999996</v>
      </c>
      <c r="E71">
        <f>GT_NG!P71</f>
        <v>10.670564915758177</v>
      </c>
      <c r="F71">
        <f>GT_Spot!P71</f>
        <v>0</v>
      </c>
      <c r="G71">
        <f>PPCL_NG!P71</f>
        <v>79.211999999999975</v>
      </c>
      <c r="H71">
        <f>PPCL_Spot!P71</f>
        <v>0</v>
      </c>
      <c r="I71">
        <f>Bawana_NG!P71</f>
        <v>118.55536893090114</v>
      </c>
      <c r="J71">
        <f>Bawana_RLNG!P71</f>
        <v>0</v>
      </c>
      <c r="K71">
        <f>Bawana_Spot!P71</f>
        <v>361.48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1243.2409158993953</v>
      </c>
      <c r="P71" s="36">
        <v>118.46548307152659</v>
      </c>
      <c r="Q71" s="36">
        <v>38.269999999999996</v>
      </c>
      <c r="R71" s="38">
        <v>39.86</v>
      </c>
      <c r="S71" s="38">
        <v>7.67</v>
      </c>
      <c r="T71" s="37">
        <f>SUMPRODUCT(LTA!J71:AN71,LTA!J$101:AN$101,LTA!J$103:AN$103)</f>
        <v>281.92</v>
      </c>
      <c r="U71" s="37">
        <f>SUMPRODUCT(LTA!J71:AN71,LTA!J$102:AN$102,LTA!J$103:AN$103)</f>
        <v>114.28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169.05</v>
      </c>
      <c r="Z71" s="34">
        <f>IEX!N71</f>
        <v>0</v>
      </c>
      <c r="AA71" s="75">
        <f>STOA!H71</f>
        <v>641.87999999999988</v>
      </c>
      <c r="AB71" s="75">
        <f>-STOA!N71</f>
        <v>0</v>
      </c>
      <c r="AC71">
        <f t="shared" si="3"/>
        <v>27.382841915667679</v>
      </c>
      <c r="AD71">
        <f t="shared" si="4"/>
        <v>3232.4792909019138</v>
      </c>
      <c r="AE71">
        <f>'IDT-1'!B71</f>
        <v>0</v>
      </c>
      <c r="AF71" s="24"/>
      <c r="AG71">
        <f t="shared" si="5"/>
        <v>3232.4792909019138</v>
      </c>
      <c r="AI71" s="34">
        <f>PXIL!H71</f>
        <v>0</v>
      </c>
      <c r="AJ71" s="34">
        <f>PXIL!N71</f>
        <v>0</v>
      </c>
      <c r="AK71" s="34">
        <f>RTM_IEX!H71</f>
        <v>30.51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4.7977999999999996</v>
      </c>
      <c r="E72">
        <f>GT_NG!P72</f>
        <v>10.670564915758177</v>
      </c>
      <c r="F72">
        <f>GT_Spot!P72</f>
        <v>0</v>
      </c>
      <c r="G72">
        <f>PPCL_NG!P72</f>
        <v>79.211999999999975</v>
      </c>
      <c r="H72">
        <f>PPCL_Spot!P72</f>
        <v>0</v>
      </c>
      <c r="I72">
        <f>Bawana_NG!P72</f>
        <v>118.55536893090114</v>
      </c>
      <c r="J72">
        <f>Bawana_RLNG!P72</f>
        <v>0</v>
      </c>
      <c r="K72">
        <f>Bawana_Spot!P72</f>
        <v>361.48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1240.7608019735353</v>
      </c>
      <c r="P72" s="36">
        <v>118.46548307152659</v>
      </c>
      <c r="Q72" s="36">
        <v>38.269999999999996</v>
      </c>
      <c r="R72" s="38">
        <v>30.149999999999995</v>
      </c>
      <c r="S72" s="38">
        <v>7.67</v>
      </c>
      <c r="T72" s="37">
        <f>SUMPRODUCT(LTA!J72:AN72,LTA!J$101:AN$101,LTA!J$103:AN$103)</f>
        <v>251.12</v>
      </c>
      <c r="U72" s="37">
        <f>SUMPRODUCT(LTA!J72:AN72,LTA!J$102:AN$102,LTA!J$103:AN$103)</f>
        <v>116.08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141.04</v>
      </c>
      <c r="Z72" s="34">
        <f>IEX!N72</f>
        <v>0</v>
      </c>
      <c r="AA72" s="75">
        <f>STOA!H72</f>
        <v>641.87999999999988</v>
      </c>
      <c r="AB72" s="75">
        <f>-STOA!N72</f>
        <v>0</v>
      </c>
      <c r="AC72">
        <f t="shared" si="3"/>
        <v>26.906476958690455</v>
      </c>
      <c r="AD72">
        <f t="shared" si="4"/>
        <v>3176.2455419330308</v>
      </c>
      <c r="AE72">
        <f>'IDT-1'!B72</f>
        <v>0</v>
      </c>
      <c r="AF72" s="24"/>
      <c r="AG72">
        <f t="shared" si="5"/>
        <v>3176.2455419330308</v>
      </c>
      <c r="AI72" s="34">
        <f>PXIL!H72</f>
        <v>0</v>
      </c>
      <c r="AJ72" s="34">
        <f>PXIL!N72</f>
        <v>0</v>
      </c>
      <c r="AK72" s="34">
        <f>RTM_IEX!H72</f>
        <v>43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4.7977999999999996</v>
      </c>
      <c r="E73">
        <f>GT_NG!P73</f>
        <v>10.670564915758177</v>
      </c>
      <c r="F73">
        <f>GT_Spot!P73</f>
        <v>0</v>
      </c>
      <c r="G73">
        <f>PPCL_NG!P73</f>
        <v>79.211999999999975</v>
      </c>
      <c r="H73">
        <f>PPCL_Spot!P73</f>
        <v>0</v>
      </c>
      <c r="I73">
        <f>Bawana_NG!P73</f>
        <v>118.55536893090114</v>
      </c>
      <c r="J73">
        <f>Bawana_RLNG!P73</f>
        <v>0</v>
      </c>
      <c r="K73">
        <f>Bawana_Spot!P73</f>
        <v>361.48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1249.5394152188578</v>
      </c>
      <c r="P73" s="36">
        <v>118.46548307152659</v>
      </c>
      <c r="Q73" s="36">
        <v>38.269999999999996</v>
      </c>
      <c r="R73" s="38">
        <v>19.099999999999998</v>
      </c>
      <c r="S73" s="38">
        <v>7.67</v>
      </c>
      <c r="T73" s="37">
        <f>SUMPRODUCT(LTA!J73:AN73,LTA!J$101:AN$101,LTA!J$103:AN$103)</f>
        <v>210.78</v>
      </c>
      <c r="U73" s="37">
        <f>SUMPRODUCT(LTA!J73:AN73,LTA!J$102:AN$102,LTA!J$103:AN$103)</f>
        <v>121.69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110.12</v>
      </c>
      <c r="Z73" s="34">
        <f>IEX!N73</f>
        <v>0</v>
      </c>
      <c r="AA73" s="75">
        <f>STOA!H73</f>
        <v>641.87999999999988</v>
      </c>
      <c r="AB73" s="75">
        <f>-STOA!N73</f>
        <v>0</v>
      </c>
      <c r="AC73">
        <f t="shared" si="3"/>
        <v>27.987041309951163</v>
      </c>
      <c r="AD73">
        <f t="shared" si="4"/>
        <v>3303.8035908270922</v>
      </c>
      <c r="AE73">
        <f>'IDT-1'!B73</f>
        <v>0</v>
      </c>
      <c r="AF73" s="24"/>
      <c r="AG73">
        <f t="shared" si="5"/>
        <v>3303.8035908270922</v>
      </c>
      <c r="AI73" s="34">
        <f>PXIL!H73</f>
        <v>0</v>
      </c>
      <c r="AJ73" s="34">
        <f>PXIL!N73</f>
        <v>0</v>
      </c>
      <c r="AK73" s="34">
        <f>RTM_IEX!H73</f>
        <v>239.56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4.7977999999999996</v>
      </c>
      <c r="E74">
        <f>GT_NG!P74</f>
        <v>10.670564915758177</v>
      </c>
      <c r="F74">
        <f>GT_Spot!P74</f>
        <v>0</v>
      </c>
      <c r="G74">
        <f>PPCL_NG!P74</f>
        <v>79.211999999999975</v>
      </c>
      <c r="H74">
        <f>PPCL_Spot!P74</f>
        <v>0</v>
      </c>
      <c r="I74">
        <f>Bawana_NG!P74</f>
        <v>118.55536893090114</v>
      </c>
      <c r="J74">
        <f>Bawana_RLNG!P74</f>
        <v>0</v>
      </c>
      <c r="K74">
        <f>Bawana_Spot!P74</f>
        <v>361.48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1250.3270403174151</v>
      </c>
      <c r="P74" s="36">
        <v>118.46548307152659</v>
      </c>
      <c r="Q74" s="36">
        <v>38.269999999999996</v>
      </c>
      <c r="R74" s="38">
        <v>11.39</v>
      </c>
      <c r="S74" s="38">
        <v>7.67</v>
      </c>
      <c r="T74" s="37">
        <f>SUMPRODUCT(LTA!J74:AN74,LTA!J$101:AN$101,LTA!J$103:AN$103)</f>
        <v>176.03</v>
      </c>
      <c r="U74" s="37">
        <f>SUMPRODUCT(LTA!J74:AN74,LTA!J$102:AN$102,LTA!J$103:AN$103)</f>
        <v>122.89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81.14</v>
      </c>
      <c r="Z74" s="34">
        <f>IEX!N74</f>
        <v>0</v>
      </c>
      <c r="AA74" s="75">
        <f>STOA!H74</f>
        <v>641.87999999999988</v>
      </c>
      <c r="AB74" s="75">
        <f>-STOA!N74</f>
        <v>0</v>
      </c>
      <c r="AC74">
        <f t="shared" si="3"/>
        <v>27.403725360779049</v>
      </c>
      <c r="AD74">
        <f t="shared" si="4"/>
        <v>3234.9445318748221</v>
      </c>
      <c r="AE74">
        <f>'IDT-1'!B74</f>
        <v>0</v>
      </c>
      <c r="AF74" s="24"/>
      <c r="AG74">
        <f t="shared" si="5"/>
        <v>3234.9445318748221</v>
      </c>
      <c r="AI74" s="34">
        <f>PXIL!H74</f>
        <v>0</v>
      </c>
      <c r="AJ74" s="34">
        <f>PXIL!N74</f>
        <v>0</v>
      </c>
      <c r="AK74" s="34">
        <f>RTM_IEX!H74</f>
        <v>239.57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4.7977999999999996</v>
      </c>
      <c r="E75">
        <f>GT_NG!P75</f>
        <v>10.776214073339942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118.55536893090114</v>
      </c>
      <c r="J75">
        <f>Bawana_RLNG!P75</f>
        <v>0</v>
      </c>
      <c r="K75">
        <f>Bawana_Spot!P75</f>
        <v>361.48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1249.1611525990577</v>
      </c>
      <c r="P75" s="36">
        <v>118.46548307152659</v>
      </c>
      <c r="Q75" s="36">
        <v>38.269999999999996</v>
      </c>
      <c r="R75" s="38">
        <v>0</v>
      </c>
      <c r="S75" s="38">
        <v>7.67</v>
      </c>
      <c r="T75" s="37">
        <f>SUMPRODUCT(LTA!J75:AN75,LTA!J$101:AN$101,LTA!J$103:AN$103)</f>
        <v>149</v>
      </c>
      <c r="U75" s="37">
        <f>SUMPRODUCT(LTA!J75:AN75,LTA!J$102:AN$102,LTA!J$103:AN$103)</f>
        <v>135.28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641.87999999999988</v>
      </c>
      <c r="AB75" s="75">
        <f>-STOA!N75</f>
        <v>0</v>
      </c>
      <c r="AC75">
        <f t="shared" si="3"/>
        <v>26.352254793070774</v>
      </c>
      <c r="AD75">
        <f t="shared" si="4"/>
        <v>3110.8209348582122</v>
      </c>
      <c r="AE75">
        <f>'IDT-1'!B75</f>
        <v>0</v>
      </c>
      <c r="AF75" s="24"/>
      <c r="AG75">
        <f t="shared" si="5"/>
        <v>3110.8209348582122</v>
      </c>
      <c r="AI75" s="34">
        <f>PXIL!H75</f>
        <v>0</v>
      </c>
      <c r="AJ75" s="34">
        <f>PXIL!N75</f>
        <v>0</v>
      </c>
      <c r="AK75" s="34">
        <f>RTM_IEX!H75</f>
        <v>221.21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4.7977999999999996</v>
      </c>
      <c r="E76">
        <f>GT_NG!P76</f>
        <v>10.776214073339942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118.55536893090114</v>
      </c>
      <c r="J76">
        <f>Bawana_RLNG!P76</f>
        <v>0</v>
      </c>
      <c r="K76">
        <f>Bawana_Spot!P76</f>
        <v>361.48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1281.7559237347584</v>
      </c>
      <c r="P76" s="36">
        <v>118.46548307152659</v>
      </c>
      <c r="Q76" s="36">
        <v>38.269999999999996</v>
      </c>
      <c r="R76" s="38">
        <v>0</v>
      </c>
      <c r="S76" s="38">
        <v>7.67</v>
      </c>
      <c r="T76" s="37">
        <f>SUMPRODUCT(LTA!J76:AN76,LTA!J$101:AN$101,LTA!J$103:AN$103)</f>
        <v>122.33</v>
      </c>
      <c r="U76" s="37">
        <f>SUMPRODUCT(LTA!J76:AN76,LTA!J$102:AN$102,LTA!J$103:AN$103)</f>
        <v>133.68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641.87999999999988</v>
      </c>
      <c r="AB76" s="75">
        <f>-STOA!N76</f>
        <v>0</v>
      </c>
      <c r="AC76">
        <f t="shared" si="3"/>
        <v>25.901718870610654</v>
      </c>
      <c r="AD76">
        <f t="shared" si="4"/>
        <v>3057.636241916372</v>
      </c>
      <c r="AE76">
        <f>'IDT-1'!B76</f>
        <v>0</v>
      </c>
      <c r="AF76" s="24"/>
      <c r="AG76">
        <f t="shared" si="5"/>
        <v>3057.636241916372</v>
      </c>
      <c r="AI76" s="34">
        <f>PXIL!H76</f>
        <v>0</v>
      </c>
      <c r="AJ76" s="34">
        <f>PXIL!N76</f>
        <v>0</v>
      </c>
      <c r="AK76" s="34">
        <f>RTM_IEX!H76</f>
        <v>163.25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10.776214073339942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118.55536893090114</v>
      </c>
      <c r="J77">
        <f>Bawana_RLNG!P77</f>
        <v>0</v>
      </c>
      <c r="K77">
        <f>Bawana_Spot!P77</f>
        <v>396.48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1288.1987652009982</v>
      </c>
      <c r="P77" s="36">
        <v>118.46548307152659</v>
      </c>
      <c r="Q77" s="36">
        <v>38.269999999999996</v>
      </c>
      <c r="R77" s="38">
        <v>0</v>
      </c>
      <c r="S77" s="38">
        <v>7.67</v>
      </c>
      <c r="T77" s="37">
        <f>SUMPRODUCT(LTA!J77:AN77,LTA!J$101:AN$101,LTA!J$103:AN$103)</f>
        <v>105.25</v>
      </c>
      <c r="U77" s="37">
        <f>SUMPRODUCT(LTA!J77:AN77,LTA!J$102:AN$102,LTA!J$103:AN$103)</f>
        <v>124.28999999999999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641.87999999999988</v>
      </c>
      <c r="AB77" s="75">
        <f>-STOA!N77</f>
        <v>0</v>
      </c>
      <c r="AC77">
        <f t="shared" si="3"/>
        <v>24.846343218927075</v>
      </c>
      <c r="AD77">
        <f t="shared" si="4"/>
        <v>2933.0516590342959</v>
      </c>
      <c r="AE77">
        <f>'IDT-1'!B77</f>
        <v>0</v>
      </c>
      <c r="AF77" s="24"/>
      <c r="AG77">
        <f t="shared" si="5"/>
        <v>2933.0516590342959</v>
      </c>
      <c r="AI77" s="34">
        <f>PXIL!H77</f>
        <v>0</v>
      </c>
      <c r="AJ77" s="34">
        <f>PXIL!N77</f>
        <v>0</v>
      </c>
      <c r="AK77" s="34">
        <f>RTM_IEX!H77</f>
        <v>22.22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10.776214073339942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118.55536893090114</v>
      </c>
      <c r="J78">
        <f>Bawana_RLNG!P78</f>
        <v>0</v>
      </c>
      <c r="K78">
        <f>Bawana_Spot!P78</f>
        <v>381.48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1301.6637859857726</v>
      </c>
      <c r="P78" s="36">
        <v>118.46548307152659</v>
      </c>
      <c r="Q78" s="36">
        <v>38.269999999999996</v>
      </c>
      <c r="R78" s="38">
        <v>0</v>
      </c>
      <c r="S78" s="38">
        <v>7.67</v>
      </c>
      <c r="T78" s="37">
        <f>SUMPRODUCT(LTA!J78:AN78,LTA!J$101:AN$101,LTA!J$103:AN$103)</f>
        <v>90.05</v>
      </c>
      <c r="U78" s="37">
        <f>SUMPRODUCT(LTA!J78:AN78,LTA!J$102:AN$102,LTA!J$103:AN$103)</f>
        <v>124.08999999999999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641.87999999999988</v>
      </c>
      <c r="AB78" s="75">
        <f>-STOA!N78</f>
        <v>0</v>
      </c>
      <c r="AC78">
        <f t="shared" si="3"/>
        <v>24.754633809816074</v>
      </c>
      <c r="AD78">
        <f t="shared" si="4"/>
        <v>2865.9883892281819</v>
      </c>
      <c r="AE78">
        <f>'IDT-1'!B78</f>
        <v>0</v>
      </c>
      <c r="AF78" s="24"/>
      <c r="AG78">
        <f t="shared" si="5"/>
        <v>2865.9883892281819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-28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11.126760563380282</v>
      </c>
      <c r="F79">
        <f>GT_Spot!P79</f>
        <v>0</v>
      </c>
      <c r="G79">
        <f>PPCL_NG!P79</f>
        <v>80.627170976456966</v>
      </c>
      <c r="H79">
        <f>PPCL_Spot!P79</f>
        <v>0</v>
      </c>
      <c r="I79">
        <f>Bawana_NG!P79</f>
        <v>118.55536893090114</v>
      </c>
      <c r="J79">
        <f>Bawana_RLNG!P79</f>
        <v>0</v>
      </c>
      <c r="K79">
        <f>Bawana_Spot!P79</f>
        <v>261.48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1307.394330460691</v>
      </c>
      <c r="P79" s="36">
        <v>118.46548307152659</v>
      </c>
      <c r="Q79" s="36">
        <v>38.269999999999996</v>
      </c>
      <c r="R79" s="38">
        <v>0</v>
      </c>
      <c r="S79" s="38">
        <v>7.67</v>
      </c>
      <c r="T79" s="37">
        <f>SUMPRODUCT(LTA!J79:AN79,LTA!J$101:AN$101,LTA!J$103:AN$103)</f>
        <v>83.34</v>
      </c>
      <c r="U79" s="37">
        <f>SUMPRODUCT(LTA!J79:AN79,LTA!J$102:AN$102,LTA!J$103:AN$103)</f>
        <v>123.08999999999999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835.0799999999997</v>
      </c>
      <c r="AB79" s="75">
        <f>-STOA!N79</f>
        <v>0</v>
      </c>
      <c r="AC79">
        <f t="shared" si="3"/>
        <v>25.474427182070169</v>
      </c>
      <c r="AD79">
        <f t="shared" si="4"/>
        <v>2922.8396868208856</v>
      </c>
      <c r="AE79">
        <f>'IDT-1'!B79</f>
        <v>0</v>
      </c>
      <c r="AF79" s="24"/>
      <c r="AG79">
        <f t="shared" si="5"/>
        <v>2922.8396868208856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-42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11.126760563380282</v>
      </c>
      <c r="F80">
        <f>GT_Spot!P80</f>
        <v>0</v>
      </c>
      <c r="G80">
        <f>PPCL_NG!P80</f>
        <v>80.627170976456966</v>
      </c>
      <c r="H80">
        <f>PPCL_Spot!P80</f>
        <v>0</v>
      </c>
      <c r="I80">
        <f>Bawana_NG!P80</f>
        <v>118.55536893090114</v>
      </c>
      <c r="J80">
        <f>Bawana_RLNG!P80</f>
        <v>0</v>
      </c>
      <c r="K80">
        <f>Bawana_Spot!P80</f>
        <v>261.48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1309.4496337036931</v>
      </c>
      <c r="P80" s="36">
        <v>118.46548307152659</v>
      </c>
      <c r="Q80" s="36">
        <v>38.269999999999996</v>
      </c>
      <c r="R80" s="38">
        <v>0</v>
      </c>
      <c r="S80" s="38">
        <v>7.67</v>
      </c>
      <c r="T80" s="37">
        <f>SUMPRODUCT(LTA!J80:AN80,LTA!J$101:AN$101,LTA!J$103:AN$103)</f>
        <v>75.84</v>
      </c>
      <c r="U80" s="37">
        <f>SUMPRODUCT(LTA!J80:AN80,LTA!J$102:AN$102,LTA!J$103:AN$103)</f>
        <v>118.39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835.0799999999997</v>
      </c>
      <c r="AB80" s="75">
        <f>-STOA!N80</f>
        <v>0</v>
      </c>
      <c r="AC80">
        <f t="shared" si="3"/>
        <v>25.253673205713159</v>
      </c>
      <c r="AD80">
        <f t="shared" si="4"/>
        <v>2928.9157440402441</v>
      </c>
      <c r="AE80">
        <f>'IDT-1'!B80</f>
        <v>0</v>
      </c>
      <c r="AF80" s="24"/>
      <c r="AG80">
        <f t="shared" si="5"/>
        <v>2928.9157440402441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-26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11.126760563380282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261.48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1310.9959002330186</v>
      </c>
      <c r="P81" s="36">
        <v>118.46548307152659</v>
      </c>
      <c r="Q81" s="36">
        <v>38.269999999999996</v>
      </c>
      <c r="R81" s="38">
        <v>0</v>
      </c>
      <c r="S81" s="38">
        <v>7.67</v>
      </c>
      <c r="T81" s="37">
        <f>SUMPRODUCT(LTA!J81:AN81,LTA!J$101:AN$101,LTA!J$103:AN$103)</f>
        <v>78.039999999999992</v>
      </c>
      <c r="U81" s="37">
        <f>SUMPRODUCT(LTA!J81:AN81,LTA!J$102:AN$102,LTA!J$103:AN$103)</f>
        <v>135.08000000000001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835.0799999999997</v>
      </c>
      <c r="AB81" s="75">
        <f>-STOA!N81</f>
        <v>0</v>
      </c>
      <c r="AC81">
        <f t="shared" si="3"/>
        <v>25.341055182333037</v>
      </c>
      <c r="AD81">
        <f t="shared" si="4"/>
        <v>2947.2648629587952</v>
      </c>
      <c r="AE81">
        <f>'IDT-1'!B81</f>
        <v>0</v>
      </c>
      <c r="AF81" s="24"/>
      <c r="AG81">
        <f t="shared" si="5"/>
        <v>2947.2648629587952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-22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11.126760563380282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341.48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1281.0849794395135</v>
      </c>
      <c r="P82" s="36">
        <v>118.46548307152659</v>
      </c>
      <c r="Q82" s="36">
        <v>38.269999999999996</v>
      </c>
      <c r="R82" s="38">
        <v>0</v>
      </c>
      <c r="S82" s="38">
        <v>7.67</v>
      </c>
      <c r="T82" s="37">
        <f>SUMPRODUCT(LTA!J82:AN82,LTA!J$101:AN$101,LTA!J$103:AN$103)</f>
        <v>75.010000000000005</v>
      </c>
      <c r="U82" s="37">
        <f>SUMPRODUCT(LTA!J82:AN82,LTA!J$102:AN$102,LTA!J$103:AN$103)</f>
        <v>132.88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835.0799999999997</v>
      </c>
      <c r="AB82" s="75">
        <f>-STOA!N82</f>
        <v>0</v>
      </c>
      <c r="AC82">
        <f t="shared" si="3"/>
        <v>25.777169551741817</v>
      </c>
      <c r="AD82">
        <f t="shared" si="4"/>
        <v>2984.6878277958817</v>
      </c>
      <c r="AE82">
        <f>'IDT-1'!B82</f>
        <v>0</v>
      </c>
      <c r="AF82" s="24"/>
      <c r="AG82">
        <f t="shared" si="5"/>
        <v>2984.6878277958817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-29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11.477305184725243</v>
      </c>
      <c r="F83">
        <f>GT_Spot!P83</f>
        <v>0</v>
      </c>
      <c r="G83">
        <f>PPCL_NG!P83</f>
        <v>82.002877293940131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261.48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1280.3848260165687</v>
      </c>
      <c r="P83" s="36">
        <v>118.46548307152659</v>
      </c>
      <c r="Q83" s="36">
        <v>38.269999999999996</v>
      </c>
      <c r="R83" s="38">
        <v>0</v>
      </c>
      <c r="S83" s="38">
        <v>7.67</v>
      </c>
      <c r="T83" s="37">
        <f>SUMPRODUCT(LTA!J83:AN83,LTA!J$101:AN$101,LTA!J$103:AN$103)</f>
        <v>79.33</v>
      </c>
      <c r="U83" s="37">
        <f>SUMPRODUCT(LTA!J83:AN83,LTA!J$102:AN$102,LTA!J$103:AN$103)</f>
        <v>130.18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1027.3099999999997</v>
      </c>
      <c r="AB83" s="75">
        <f>-STOA!N83</f>
        <v>0</v>
      </c>
      <c r="AC83">
        <f t="shared" si="3"/>
        <v>27.593533728001205</v>
      </c>
      <c r="AD83">
        <f t="shared" si="4"/>
        <v>2972.1480533037798</v>
      </c>
      <c r="AE83">
        <f>'IDT-1'!B83</f>
        <v>0</v>
      </c>
      <c r="AF83" s="24"/>
      <c r="AG83">
        <f t="shared" si="5"/>
        <v>2972.1480533037798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-142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11.477305184725243</v>
      </c>
      <c r="F84">
        <f>GT_Spot!P84</f>
        <v>0</v>
      </c>
      <c r="G84">
        <f>PPCL_NG!P84</f>
        <v>80.627170976456966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261.48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1282.2150185558928</v>
      </c>
      <c r="P84" s="36">
        <v>118.46548307152659</v>
      </c>
      <c r="Q84" s="36">
        <v>38.269999999999996</v>
      </c>
      <c r="R84" s="38">
        <v>0</v>
      </c>
      <c r="S84" s="38">
        <v>7.67</v>
      </c>
      <c r="T84" s="37">
        <f>SUMPRODUCT(LTA!J84:AN84,LTA!J$101:AN$101,LTA!J$103:AN$103)</f>
        <v>77.33</v>
      </c>
      <c r="U84" s="37">
        <f>SUMPRODUCT(LTA!J84:AN84,LTA!J$102:AN$102,LTA!J$103:AN$103)</f>
        <v>126.67999999999999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1027.3099999999997</v>
      </c>
      <c r="AB84" s="75">
        <f>-STOA!N84</f>
        <v>0</v>
      </c>
      <c r="AC84">
        <f t="shared" si="3"/>
        <v>27.297016680517999</v>
      </c>
      <c r="AD84">
        <f t="shared" si="4"/>
        <v>2997.3990565731037</v>
      </c>
      <c r="AE84">
        <f>'IDT-1'!B84</f>
        <v>0</v>
      </c>
      <c r="AF84" s="24"/>
      <c r="AG84">
        <f t="shared" si="5"/>
        <v>2997.3990565731037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-112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11.477305184725243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180.9951602984037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1288.1201352509656</v>
      </c>
      <c r="P85" s="36">
        <v>118.46548307152659</v>
      </c>
      <c r="Q85" s="36">
        <v>38.269999999999996</v>
      </c>
      <c r="R85" s="38">
        <v>0</v>
      </c>
      <c r="S85" s="38">
        <v>7.67</v>
      </c>
      <c r="T85" s="37">
        <f>SUMPRODUCT(LTA!J85:AN85,LTA!J$101:AN$101,LTA!J$103:AN$103)</f>
        <v>79.67</v>
      </c>
      <c r="U85" s="37">
        <f>SUMPRODUCT(LTA!J85:AN85,LTA!J$102:AN$102,LTA!J$103:AN$103)</f>
        <v>128.08000000000001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1027.3099999999997</v>
      </c>
      <c r="AB85" s="75">
        <f>-STOA!N85</f>
        <v>0</v>
      </c>
      <c r="AC85">
        <f t="shared" si="3"/>
        <v>26.295347436468528</v>
      </c>
      <c r="AD85">
        <f t="shared" si="4"/>
        <v>2975.5610028106303</v>
      </c>
      <c r="AE85">
        <f>'IDT-1'!B85</f>
        <v>0</v>
      </c>
      <c r="AF85" s="24"/>
      <c r="AG85">
        <f t="shared" si="5"/>
        <v>2975.5610028106303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-64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11.477305184725243</v>
      </c>
      <c r="F86">
        <f>GT_Spot!P86</f>
        <v>0</v>
      </c>
      <c r="G86">
        <f>PPCL_NG!P86</f>
        <v>80.627170976456966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210.99465267746271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1277.3989717652216</v>
      </c>
      <c r="P86" s="36">
        <v>118.46548307152659</v>
      </c>
      <c r="Q86" s="36">
        <v>38.269999999999996</v>
      </c>
      <c r="R86" s="38">
        <v>0</v>
      </c>
      <c r="S86" s="38">
        <v>7.67</v>
      </c>
      <c r="T86" s="37">
        <f>SUMPRODUCT(LTA!J86:AN86,LTA!J$101:AN$101,LTA!J$103:AN$103)</f>
        <v>77.989999999999995</v>
      </c>
      <c r="U86" s="37">
        <f>SUMPRODUCT(LTA!J86:AN86,LTA!J$102:AN$102,LTA!J$103:AN$103)</f>
        <v>122.38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1027.3099999999997</v>
      </c>
      <c r="AB86" s="75">
        <f>-STOA!N86</f>
        <v>0</v>
      </c>
      <c r="AC86">
        <f t="shared" si="3"/>
        <v>26.395293399172374</v>
      </c>
      <c r="AD86">
        <f t="shared" si="4"/>
        <v>2987.3593857412416</v>
      </c>
      <c r="AE86">
        <f>'IDT-1'!B86</f>
        <v>26</v>
      </c>
      <c r="AF86" s="24"/>
      <c r="AG86">
        <f t="shared" si="5"/>
        <v>3013.3593857412416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-64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11.477305184725243</v>
      </c>
      <c r="F87">
        <f>GT_Spot!P87</f>
        <v>0</v>
      </c>
      <c r="G87">
        <f>PPCL_NG!P87</f>
        <v>80.627170976456966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194.0050664647045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1278.1393619366131</v>
      </c>
      <c r="P87" s="36">
        <v>118.46548307152659</v>
      </c>
      <c r="Q87" s="36">
        <v>38.269999999999996</v>
      </c>
      <c r="R87" s="38">
        <v>0</v>
      </c>
      <c r="S87" s="38">
        <v>7.67</v>
      </c>
      <c r="T87" s="37">
        <f>SUMPRODUCT(LTA!J87:AN87,LTA!J$101:AN$101,LTA!J$103:AN$103)</f>
        <v>75.67</v>
      </c>
      <c r="U87" s="37">
        <f>SUMPRODUCT(LTA!J87:AN87,LTA!J$102:AN$102,LTA!J$103:AN$103)</f>
        <v>112.36999999999999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1123.9099999999996</v>
      </c>
      <c r="AB87" s="75">
        <f>-STOA!N87</f>
        <v>0</v>
      </c>
      <c r="AC87">
        <f t="shared" si="3"/>
        <v>26.661706474328884</v>
      </c>
      <c r="AD87">
        <f t="shared" si="4"/>
        <v>3091.113776624718</v>
      </c>
      <c r="AE87">
        <f>'IDT-1'!B87</f>
        <v>11</v>
      </c>
      <c r="AF87" s="24"/>
      <c r="AG87">
        <f t="shared" si="5"/>
        <v>3102.113776624718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11.477305184725243</v>
      </c>
      <c r="F88">
        <f>GT_Spot!P88</f>
        <v>0</v>
      </c>
      <c r="G88">
        <f>PPCL_NG!P88</f>
        <v>80.627170976456966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233.00000000000003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1278.1702609243939</v>
      </c>
      <c r="P88" s="36">
        <v>118.46548307152659</v>
      </c>
      <c r="Q88" s="36">
        <v>38.269999999999996</v>
      </c>
      <c r="R88" s="38">
        <v>0</v>
      </c>
      <c r="S88" s="38">
        <v>7.67</v>
      </c>
      <c r="T88" s="37">
        <f>SUMPRODUCT(LTA!J88:AN88,LTA!J$101:AN$101,LTA!J$103:AN$103)</f>
        <v>73.010000000000005</v>
      </c>
      <c r="U88" s="37">
        <f>SUMPRODUCT(LTA!J88:AN88,LTA!J$102:AN$102,LTA!J$103:AN$103)</f>
        <v>108.57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1123.9099999999996</v>
      </c>
      <c r="AB88" s="75">
        <f>-STOA!N88</f>
        <v>0</v>
      </c>
      <c r="AC88">
        <f t="shared" si="3"/>
        <v>26.926788309797839</v>
      </c>
      <c r="AD88">
        <f t="shared" si="4"/>
        <v>3124.4145273123254</v>
      </c>
      <c r="AE88">
        <f>'IDT-1'!B88</f>
        <v>55.927999999999997</v>
      </c>
      <c r="AF88" s="24"/>
      <c r="AG88">
        <f t="shared" si="5"/>
        <v>3180.3425273123253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-27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11.477305184725243</v>
      </c>
      <c r="F89">
        <f>GT_Spot!P89</f>
        <v>0</v>
      </c>
      <c r="G89">
        <f>PPCL_NG!P89</f>
        <v>80.627170976456966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261.48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1361.1305825460586</v>
      </c>
      <c r="P89" s="36">
        <v>118.46548307152659</v>
      </c>
      <c r="Q89" s="36">
        <v>38.269999999999996</v>
      </c>
      <c r="R89" s="38">
        <v>0</v>
      </c>
      <c r="S89" s="38">
        <v>7.67</v>
      </c>
      <c r="T89" s="37">
        <f>SUMPRODUCT(LTA!J89:AN89,LTA!J$101:AN$101,LTA!J$103:AN$103)</f>
        <v>61.33</v>
      </c>
      <c r="U89" s="37">
        <f>SUMPRODUCT(LTA!J89:AN89,LTA!J$102:AN$102,LTA!J$103:AN$103)</f>
        <v>98.82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1123.9099999999996</v>
      </c>
      <c r="AB89" s="75">
        <f>-STOA!N89</f>
        <v>0</v>
      </c>
      <c r="AC89">
        <f t="shared" si="3"/>
        <v>27.487753752847816</v>
      </c>
      <c r="AD89">
        <f t="shared" si="4"/>
        <v>3244.8638834909402</v>
      </c>
      <c r="AE89">
        <f>'IDT-1'!B89</f>
        <v>26.52</v>
      </c>
      <c r="AF89" s="24"/>
      <c r="AG89">
        <f t="shared" si="5"/>
        <v>3271.3838834909402</v>
      </c>
      <c r="AI89" s="34">
        <f>PXIL!H89</f>
        <v>0</v>
      </c>
      <c r="AJ89" s="34">
        <f>PXIL!N89</f>
        <v>0</v>
      </c>
      <c r="AK89" s="34">
        <f>RTM_IEX!H89</f>
        <v>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11.477305184725243</v>
      </c>
      <c r="F90">
        <f>GT_Spot!P90</f>
        <v>0</v>
      </c>
      <c r="G90">
        <f>PPCL_NG!P90</f>
        <v>80.627170976456966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361.48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1376.912822719984</v>
      </c>
      <c r="P90" s="36">
        <v>118.46548307152659</v>
      </c>
      <c r="Q90" s="36">
        <v>38.269999999999996</v>
      </c>
      <c r="R90" s="38">
        <v>0</v>
      </c>
      <c r="S90" s="38">
        <v>7.67</v>
      </c>
      <c r="T90" s="37">
        <f>SUMPRODUCT(LTA!J90:AN90,LTA!J$101:AN$101,LTA!J$103:AN$103)</f>
        <v>58.67</v>
      </c>
      <c r="U90" s="37">
        <f>SUMPRODUCT(LTA!J90:AN90,LTA!J$102:AN$102,LTA!J$103:AN$103)</f>
        <v>96.67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1123.9099999999996</v>
      </c>
      <c r="AB90" s="75">
        <f>-STOA!N90</f>
        <v>0</v>
      </c>
      <c r="AC90">
        <f t="shared" si="3"/>
        <v>28.432268570308789</v>
      </c>
      <c r="AD90">
        <f t="shared" si="4"/>
        <v>3356.3616088474046</v>
      </c>
      <c r="AE90">
        <f>'IDT-1'!B90</f>
        <v>0</v>
      </c>
      <c r="AF90" s="24"/>
      <c r="AG90">
        <f t="shared" si="5"/>
        <v>3356.3616088474046</v>
      </c>
      <c r="AI90" s="34">
        <f>PXIL!H90</f>
        <v>0</v>
      </c>
      <c r="AJ90" s="34">
        <f>PXIL!N90</f>
        <v>0</v>
      </c>
      <c r="AK90" s="34">
        <f>RTM_IEX!H90</f>
        <v>5.47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11.477305184725243</v>
      </c>
      <c r="F91">
        <f>GT_Spot!P91</f>
        <v>0</v>
      </c>
      <c r="G91">
        <f>PPCL_NG!P91</f>
        <v>80.06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285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1376.912822719984</v>
      </c>
      <c r="P91" s="36">
        <v>118.46548307152659</v>
      </c>
      <c r="Q91" s="36">
        <v>38.269999999999996</v>
      </c>
      <c r="R91" s="38">
        <v>0</v>
      </c>
      <c r="S91" s="38">
        <v>7.67</v>
      </c>
      <c r="T91" s="37">
        <f>SUMPRODUCT(LTA!J91:AN91,LTA!J$101:AN$101,LTA!J$103:AN$103)</f>
        <v>57.010000000000005</v>
      </c>
      <c r="U91" s="37">
        <f>SUMPRODUCT(LTA!J91:AN91,LTA!J$102:AN$102,LTA!J$103:AN$103)</f>
        <v>96.389999999999986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1362.4600000000003</v>
      </c>
      <c r="AB91" s="75">
        <f>-STOA!N91</f>
        <v>0</v>
      </c>
      <c r="AC91">
        <f t="shared" si="3"/>
        <v>29.784860334106558</v>
      </c>
      <c r="AD91">
        <f t="shared" si="4"/>
        <v>3516.0318461071502</v>
      </c>
      <c r="AE91">
        <f>'IDT-1'!B91</f>
        <v>0</v>
      </c>
      <c r="AF91" s="24"/>
      <c r="AG91">
        <f t="shared" si="5"/>
        <v>3516.0318461071502</v>
      </c>
      <c r="AI91" s="34">
        <f>PXIL!H91</f>
        <v>0</v>
      </c>
      <c r="AJ91" s="34">
        <f>PXIL!N91</f>
        <v>0</v>
      </c>
      <c r="AK91" s="34">
        <f>RTM_IEX!H91</f>
        <v>6.93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11.477305184725243</v>
      </c>
      <c r="F92">
        <f>GT_Spot!P92</f>
        <v>0</v>
      </c>
      <c r="G92">
        <f>PPCL_NG!P92</f>
        <v>80.06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340.2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1376.912822719984</v>
      </c>
      <c r="P92" s="36">
        <v>118.46548307152659</v>
      </c>
      <c r="Q92" s="36">
        <v>38.269999999999996</v>
      </c>
      <c r="R92" s="38">
        <v>0</v>
      </c>
      <c r="S92" s="38">
        <v>7.67</v>
      </c>
      <c r="T92" s="37">
        <f>SUMPRODUCT(LTA!J92:AN92,LTA!J$101:AN$101,LTA!J$103:AN$103)</f>
        <v>54.33</v>
      </c>
      <c r="U92" s="37">
        <f>SUMPRODUCT(LTA!J92:AN92,LTA!J$102:AN$102,LTA!J$103:AN$103)</f>
        <v>95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1362.4600000000003</v>
      </c>
      <c r="AB92" s="75">
        <f>-STOA!N92</f>
        <v>0</v>
      </c>
      <c r="AC92">
        <f t="shared" si="3"/>
        <v>30.17848433410656</v>
      </c>
      <c r="AD92">
        <f t="shared" si="4"/>
        <v>3562.4982221071505</v>
      </c>
      <c r="AE92">
        <f>'IDT-1'!B92</f>
        <v>0</v>
      </c>
      <c r="AF92" s="24"/>
      <c r="AG92">
        <f t="shared" si="5"/>
        <v>3562.4982221071505</v>
      </c>
      <c r="AI92" s="34">
        <f>PXIL!H92</f>
        <v>0</v>
      </c>
      <c r="AJ92" s="34">
        <f>PXIL!N92</f>
        <v>0</v>
      </c>
      <c r="AK92" s="34">
        <f>RTM_IEX!H92</f>
        <v>2.66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11.477305184725243</v>
      </c>
      <c r="F93">
        <f>GT_Spot!P93</f>
        <v>0</v>
      </c>
      <c r="G93">
        <f>PPCL_NG!P93</f>
        <v>80.06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356.53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1376.909263581412</v>
      </c>
      <c r="P93" s="36">
        <v>118.46548307152659</v>
      </c>
      <c r="Q93" s="36">
        <v>38.269999999999996</v>
      </c>
      <c r="R93" s="38">
        <v>0</v>
      </c>
      <c r="S93" s="38">
        <v>7.67</v>
      </c>
      <c r="T93" s="37">
        <f>SUMPRODUCT(LTA!J93:AN93,LTA!J$101:AN$101,LTA!J$103:AN$103)</f>
        <v>53.67</v>
      </c>
      <c r="U93" s="37">
        <f>SUMPRODUCT(LTA!J93:AN93,LTA!J$102:AN$102,LTA!J$103:AN$103)</f>
        <v>93.699999999999989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1362.4600000000003</v>
      </c>
      <c r="AB93" s="75">
        <f>-STOA!N93</f>
        <v>0</v>
      </c>
      <c r="AC93">
        <f t="shared" si="3"/>
        <v>30.440366437342551</v>
      </c>
      <c r="AD93">
        <f t="shared" si="4"/>
        <v>3593.412780865342</v>
      </c>
      <c r="AE93">
        <f>'IDT-1'!B93</f>
        <v>0</v>
      </c>
      <c r="AF93" s="24"/>
      <c r="AG93">
        <f t="shared" si="5"/>
        <v>3593.412780865342</v>
      </c>
      <c r="AI93" s="34">
        <f>PXIL!H93</f>
        <v>0</v>
      </c>
      <c r="AJ93" s="34">
        <f>PXIL!N93</f>
        <v>0</v>
      </c>
      <c r="AK93" s="34">
        <f>RTM_IEX!H93</f>
        <v>19.47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11.834407954203074</v>
      </c>
      <c r="F94">
        <f>GT_Spot!P94</f>
        <v>0</v>
      </c>
      <c r="G94">
        <f>PPCL_NG!P94</f>
        <v>80.06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366.34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1366.1583321719334</v>
      </c>
      <c r="P94" s="36">
        <v>118.46548307152659</v>
      </c>
      <c r="Q94" s="36">
        <v>38.269999999999996</v>
      </c>
      <c r="R94" s="38">
        <v>0</v>
      </c>
      <c r="S94" s="38">
        <v>7.67</v>
      </c>
      <c r="T94" s="37">
        <f>SUMPRODUCT(LTA!J94:AN94,LTA!J$101:AN$101,LTA!J$103:AN$103)</f>
        <v>52.33</v>
      </c>
      <c r="U94" s="37">
        <f>SUMPRODUCT(LTA!J94:AN94,LTA!J$102:AN$102,LTA!J$103:AN$103)</f>
        <v>92.490000000000009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1362.4600000000003</v>
      </c>
      <c r="AB94" s="75">
        <f>-STOA!N94</f>
        <v>0</v>
      </c>
      <c r="AC94">
        <f t="shared" si="3"/>
        <v>30.449742276766546</v>
      </c>
      <c r="AD94">
        <f t="shared" si="4"/>
        <v>3594.5195763859174</v>
      </c>
      <c r="AE94">
        <f>'IDT-1'!B94</f>
        <v>0</v>
      </c>
      <c r="AF94" s="24"/>
      <c r="AG94">
        <f t="shared" si="5"/>
        <v>3594.5195763859174</v>
      </c>
      <c r="AI94" s="34">
        <f>PXIL!H94</f>
        <v>0</v>
      </c>
      <c r="AJ94" s="34">
        <f>PXIL!N94</f>
        <v>0</v>
      </c>
      <c r="AK94" s="34">
        <f>RTM_IEX!H94</f>
        <v>23.72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11.834407954203074</v>
      </c>
      <c r="F95">
        <f>GT_Spot!P95</f>
        <v>0</v>
      </c>
      <c r="G95">
        <f>PPCL_NG!P95</f>
        <v>80.06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370.18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1366.1583321719334</v>
      </c>
      <c r="P95" s="36">
        <v>118.46548307152659</v>
      </c>
      <c r="Q95" s="36">
        <v>38.269999999999996</v>
      </c>
      <c r="R95" s="38">
        <v>0</v>
      </c>
      <c r="S95" s="38">
        <v>7.67</v>
      </c>
      <c r="T95" s="37">
        <f>SUMPRODUCT(LTA!J95:AN95,LTA!J$101:AN$101,LTA!J$103:AN$103)</f>
        <v>51.67</v>
      </c>
      <c r="U95" s="37">
        <f>SUMPRODUCT(LTA!J95:AN95,LTA!J$102:AN$102,LTA!J$103:AN$103)</f>
        <v>93.699999999999989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1362.3700000000006</v>
      </c>
      <c r="AB95" s="75">
        <f>-STOA!N95</f>
        <v>0</v>
      </c>
      <c r="AC95">
        <f t="shared" si="3"/>
        <v>30.464274276766549</v>
      </c>
      <c r="AD95">
        <f t="shared" si="4"/>
        <v>3596.2350443859182</v>
      </c>
      <c r="AE95">
        <f>'IDT-1'!B95</f>
        <v>0</v>
      </c>
      <c r="AF95" s="24"/>
      <c r="AG95">
        <f t="shared" si="5"/>
        <v>3596.2350443859182</v>
      </c>
      <c r="AI95" s="34">
        <f>PXIL!H95</f>
        <v>0</v>
      </c>
      <c r="AJ95" s="34">
        <f>PXIL!N95</f>
        <v>0</v>
      </c>
      <c r="AK95" s="34">
        <f>RTM_IEX!H95</f>
        <v>21.15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11.834407954203074</v>
      </c>
      <c r="F96">
        <f>GT_Spot!P96</f>
        <v>0</v>
      </c>
      <c r="G96">
        <f>PPCL_NG!P96</f>
        <v>80.06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370.18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1364.8929853315033</v>
      </c>
      <c r="P96" s="36">
        <v>118.46548307152659</v>
      </c>
      <c r="Q96" s="36">
        <v>38.269999999999996</v>
      </c>
      <c r="R96" s="38">
        <v>0</v>
      </c>
      <c r="S96" s="38">
        <v>7.67</v>
      </c>
      <c r="T96" s="37">
        <f>SUMPRODUCT(LTA!J96:AN96,LTA!J$101:AN$101,LTA!J$103:AN$103)</f>
        <v>51.67</v>
      </c>
      <c r="U96" s="37">
        <f>SUMPRODUCT(LTA!J96:AN96,LTA!J$102:AN$102,LTA!J$103:AN$103)</f>
        <v>93.89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1362.3700000000006</v>
      </c>
      <c r="AB96" s="75">
        <f>-STOA!N96</f>
        <v>0</v>
      </c>
      <c r="AC96">
        <f t="shared" si="3"/>
        <v>30.469689363306937</v>
      </c>
      <c r="AD96">
        <f t="shared" si="4"/>
        <v>3596.8742824589476</v>
      </c>
      <c r="AE96">
        <f>'IDT-1'!B96</f>
        <v>0</v>
      </c>
      <c r="AF96" s="24"/>
      <c r="AG96">
        <f t="shared" si="5"/>
        <v>3596.8742824589476</v>
      </c>
      <c r="AI96" s="34">
        <f>PXIL!H96</f>
        <v>0</v>
      </c>
      <c r="AJ96" s="34">
        <f>PXIL!N96</f>
        <v>0</v>
      </c>
      <c r="AK96" s="34">
        <f>RTM_IEX!H96</f>
        <v>22.87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11.834407954203074</v>
      </c>
      <c r="F97">
        <f>GT_Spot!P97</f>
        <v>0</v>
      </c>
      <c r="G97">
        <f>PPCL_NG!P97</f>
        <v>80.06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352.74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1364.8929853315033</v>
      </c>
      <c r="P97" s="36">
        <v>118.46548307152659</v>
      </c>
      <c r="Q97" s="36">
        <v>38.269999999999996</v>
      </c>
      <c r="R97" s="38">
        <v>0</v>
      </c>
      <c r="S97" s="38">
        <v>7.67</v>
      </c>
      <c r="T97" s="37">
        <f>SUMPRODUCT(LTA!J97:AN97,LTA!J$101:AN$101,LTA!J$103:AN$103)</f>
        <v>52.010000000000005</v>
      </c>
      <c r="U97" s="37">
        <f>SUMPRODUCT(LTA!J97:AN97,LTA!J$102:AN$102,LTA!J$103:AN$103)</f>
        <v>94.09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1362.3700000000006</v>
      </c>
      <c r="AB97" s="75">
        <f>-STOA!N97</f>
        <v>0</v>
      </c>
      <c r="AC97">
        <f t="shared" si="3"/>
        <v>30.459777363306937</v>
      </c>
      <c r="AD97">
        <f t="shared" si="4"/>
        <v>3595.7041944589482</v>
      </c>
      <c r="AE97">
        <f>'IDT-1'!B97</f>
        <v>0</v>
      </c>
      <c r="AF97" s="24"/>
      <c r="AG97">
        <f t="shared" si="5"/>
        <v>3595.7041944589482</v>
      </c>
      <c r="AI97" s="34">
        <f>PXIL!H97</f>
        <v>0</v>
      </c>
      <c r="AJ97" s="34">
        <f>PXIL!N97</f>
        <v>0</v>
      </c>
      <c r="AK97" s="34">
        <f>RTM_IEX!H97</f>
        <v>38.590000000000003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11.834407954203074</v>
      </c>
      <c r="F98">
        <f>GT_Spot!P98</f>
        <v>0</v>
      </c>
      <c r="G98">
        <f>PPCL_NG!P98</f>
        <v>80.06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352.74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1364.8929853315033</v>
      </c>
      <c r="P98" s="36">
        <v>118.46548307152659</v>
      </c>
      <c r="Q98" s="36">
        <v>38.269999999999996</v>
      </c>
      <c r="R98" s="38">
        <v>0</v>
      </c>
      <c r="S98" s="38">
        <v>7.67</v>
      </c>
      <c r="T98" s="37">
        <f>SUMPRODUCT(LTA!J98:AN98,LTA!J$101:AN$101,LTA!J$103:AN$103)</f>
        <v>52.010000000000005</v>
      </c>
      <c r="U98" s="37">
        <f>SUMPRODUCT(LTA!J98:AN98,LTA!J$102:AN$102,LTA!J$103:AN$103)</f>
        <v>93.89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1362.3700000000006</v>
      </c>
      <c r="AB98" s="75">
        <f>-STOA!N98</f>
        <v>0</v>
      </c>
      <c r="AC98">
        <f t="shared" si="3"/>
        <v>30.380229363306942</v>
      </c>
      <c r="AD98">
        <f t="shared" si="4"/>
        <v>3586.3137424589481</v>
      </c>
      <c r="AE98">
        <f>'IDT-1'!B98</f>
        <v>0</v>
      </c>
      <c r="AF98" s="24"/>
      <c r="AG98">
        <f t="shared" si="5"/>
        <v>3586.3137424589481</v>
      </c>
      <c r="AI98" s="34">
        <f>PXIL!H98</f>
        <v>0</v>
      </c>
      <c r="AJ98" s="34">
        <f>PXIL!N98</f>
        <v>0</v>
      </c>
      <c r="AK98" s="34">
        <f>RTM_IEX!H98</f>
        <v>29.32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0.1182240499999998</v>
      </c>
      <c r="E99">
        <f t="shared" si="6"/>
        <v>0.27584159326196589</v>
      </c>
      <c r="F99">
        <f t="shared" si="6"/>
        <v>0</v>
      </c>
      <c r="G99">
        <f t="shared" si="6"/>
        <v>1.9514370016469111</v>
      </c>
      <c r="H99">
        <f t="shared" si="6"/>
        <v>0</v>
      </c>
      <c r="I99">
        <f t="shared" si="6"/>
        <v>2.7079833920748904</v>
      </c>
      <c r="J99">
        <f t="shared" si="6"/>
        <v>0</v>
      </c>
      <c r="K99">
        <f t="shared" si="6"/>
        <v>6.749528719860141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28.661514246833217</v>
      </c>
      <c r="P99" s="36">
        <f t="shared" si="6"/>
        <v>2.6772697795478217</v>
      </c>
      <c r="Q99" s="36">
        <f t="shared" si="6"/>
        <v>0.8416774999999993</v>
      </c>
      <c r="R99" s="38">
        <f t="shared" si="6"/>
        <v>0.448823856440209</v>
      </c>
      <c r="S99" s="38">
        <f t="shared" si="6"/>
        <v>0.17863499999999982</v>
      </c>
      <c r="T99" s="37">
        <f t="shared" si="6"/>
        <v>5.6151824999999969</v>
      </c>
      <c r="U99" s="37">
        <f t="shared" si="6"/>
        <v>2.1756199999999999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0.91251749999999976</v>
      </c>
      <c r="Z99" s="34">
        <f t="shared" si="6"/>
        <v>-1.550495</v>
      </c>
      <c r="AA99" s="75">
        <f t="shared" si="6"/>
        <v>21.323720000000002</v>
      </c>
      <c r="AB99" s="75">
        <f t="shared" si="6"/>
        <v>0</v>
      </c>
      <c r="AC99">
        <f t="shared" si="6"/>
        <v>0.65475316037770537</v>
      </c>
      <c r="AD99">
        <f t="shared" si="6"/>
        <v>73.337381979287457</v>
      </c>
      <c r="AE99">
        <f t="shared" si="6"/>
        <v>9.8539999999999989E-2</v>
      </c>
      <c r="AG99">
        <f t="shared" si="6"/>
        <v>73.435921979287457</v>
      </c>
      <c r="AI99">
        <f t="shared" si="6"/>
        <v>0</v>
      </c>
      <c r="AJ99">
        <f t="shared" si="6"/>
        <v>0</v>
      </c>
      <c r="AK99">
        <f t="shared" si="6"/>
        <v>1.3213525000000004</v>
      </c>
      <c r="AL99">
        <f t="shared" si="6"/>
        <v>-0.41849999999999998</v>
      </c>
      <c r="AM99">
        <f t="shared" si="6"/>
        <v>0</v>
      </c>
      <c r="AN99">
        <f t="shared" si="6"/>
        <v>0</v>
      </c>
      <c r="AO99">
        <f t="shared" si="6"/>
        <v>1.8024999999999998E-3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2.6829499999999995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43.198312565915394</v>
      </c>
      <c r="J3">
        <f>Bawana_RLNG!Q3</f>
        <v>0</v>
      </c>
      <c r="K3">
        <f>Bawana_Spot!Q3</f>
        <v>50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833.67473303736324</v>
      </c>
      <c r="P3" s="36">
        <v>68.507387906054589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41.67</v>
      </c>
      <c r="U3" s="37">
        <f>SUMPRODUCT(LTA!J3:AN3,LTA!J$102:AN$102,LTA!J$104:AN$104)</f>
        <v>118.48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0.01</v>
      </c>
      <c r="Z3" s="34">
        <f>IEX!O3</f>
        <v>0</v>
      </c>
      <c r="AA3" s="75">
        <f>STOA!I3</f>
        <v>503.56</v>
      </c>
      <c r="AB3" s="75">
        <f>-STOA!O3</f>
        <v>0</v>
      </c>
      <c r="AC3">
        <f>SUMIF(B3:AB3,"&gt;0")*$AC$2-SUMIF(B3:AB3,"&lt;0")*($AC$2/(1-$AC$2))+SUMIF(AI3:AR3,"&gt;0")*$AC$2-SUMIF(AI3:AR3,"&lt;0")*($AC$2/(1-$AC$2))</f>
        <v>14.614690075560926</v>
      </c>
      <c r="AD3">
        <f>SUM(B3:AB3,AI3:AV3)-AC3</f>
        <v>1725.2293665388352</v>
      </c>
      <c r="AE3">
        <f>'IDT-1'!C3</f>
        <v>0</v>
      </c>
      <c r="AF3" s="24"/>
      <c r="AG3">
        <f>SUM(AD3:AF3)</f>
        <v>1725.2293665388352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1.23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2.6829499999999995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50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820.28604322251294</v>
      </c>
      <c r="P4" s="36">
        <v>68.507387906054589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40</v>
      </c>
      <c r="U4" s="37">
        <f>SUMPRODUCT(LTA!J4:AN4,LTA!J$102:AN$102,LTA!J$104:AN$104)</f>
        <v>118.14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0.28000000000000003</v>
      </c>
      <c r="Z4" s="34">
        <f>IEX!O4</f>
        <v>0</v>
      </c>
      <c r="AA4" s="75">
        <f>STOA!I4</f>
        <v>503.56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14.606128356300747</v>
      </c>
      <c r="AD4">
        <f t="shared" ref="AD4:AD67" si="1">SUM(B4:AB4,AI4:AV4)-AC4</f>
        <v>1724.2186759652168</v>
      </c>
      <c r="AE4">
        <f>'IDT-1'!C4</f>
        <v>0</v>
      </c>
      <c r="AF4" s="24"/>
      <c r="AG4">
        <f t="shared" ref="AG4:AG67" si="2">SUM(AD4:AF4)</f>
        <v>1724.2186759652168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0.94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2.6829499999999995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50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813.21040001304084</v>
      </c>
      <c r="P5" s="36">
        <v>68.507387906054589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38.33</v>
      </c>
      <c r="U5" s="37">
        <f>SUMPRODUCT(LTA!J5:AN5,LTA!J$102:AN$102,LTA!J$104:AN$104)</f>
        <v>118.3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0.34</v>
      </c>
      <c r="Z5" s="34">
        <f>IEX!O5</f>
        <v>0</v>
      </c>
      <c r="AA5" s="75">
        <f>STOA!I5</f>
        <v>503.56</v>
      </c>
      <c r="AB5" s="75">
        <f>-STOA!O5</f>
        <v>0</v>
      </c>
      <c r="AC5">
        <f t="shared" si="0"/>
        <v>14.601946215140293</v>
      </c>
      <c r="AD5">
        <f t="shared" si="1"/>
        <v>1707.6572148969053</v>
      </c>
      <c r="AE5">
        <f>'IDT-1'!C5</f>
        <v>0</v>
      </c>
      <c r="AF5" s="24"/>
      <c r="AG5">
        <f t="shared" si="2"/>
        <v>1707.6572148969053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</v>
      </c>
      <c r="AM5" s="34">
        <f>RTM_PXI!I5</f>
        <v>0</v>
      </c>
      <c r="AN5" s="34">
        <f>RTM_PXI!O5</f>
        <v>0</v>
      </c>
      <c r="AO5" s="147">
        <f>GDAM_IEX!I5</f>
        <v>0.9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2.6829499999999995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50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813.21040001304084</v>
      </c>
      <c r="P6" s="36">
        <v>68.507387906054589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37.67</v>
      </c>
      <c r="U6" s="37">
        <f>SUMPRODUCT(LTA!J6:AN6,LTA!J$102:AN$102,LTA!J$104:AN$104)</f>
        <v>117.64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0.31</v>
      </c>
      <c r="Z6" s="34">
        <f>IEX!O6</f>
        <v>0</v>
      </c>
      <c r="AA6" s="75">
        <f>STOA!I6</f>
        <v>503.56</v>
      </c>
      <c r="AB6" s="75">
        <f>-STOA!O6</f>
        <v>0</v>
      </c>
      <c r="AC6">
        <f t="shared" si="0"/>
        <v>14.689320107838965</v>
      </c>
      <c r="AD6">
        <f t="shared" si="1"/>
        <v>1693.8698410042068</v>
      </c>
      <c r="AE6">
        <f>'IDT-1'!C6</f>
        <v>0</v>
      </c>
      <c r="AF6" s="24"/>
      <c r="AG6">
        <f t="shared" si="2"/>
        <v>1693.8698410042068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-20</v>
      </c>
      <c r="AM6" s="34">
        <f>RTM_PXI!I6</f>
        <v>0</v>
      </c>
      <c r="AN6" s="34">
        <f>RTM_PXI!O6</f>
        <v>0</v>
      </c>
      <c r="AO6" s="147">
        <f>GDAM_IEX!I6</f>
        <v>0.55000000000000004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2.6829499999999995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49.999999999999993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812.98082696744791</v>
      </c>
      <c r="P7" s="36">
        <v>68.507387906054589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36.67</v>
      </c>
      <c r="U7" s="37">
        <f>SUMPRODUCT(LTA!J7:AN7,LTA!J$102:AN$102,LTA!J$104:AN$104)</f>
        <v>116.98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0.43</v>
      </c>
      <c r="Z7" s="34">
        <f>IEX!O7</f>
        <v>0</v>
      </c>
      <c r="AA7" s="75">
        <f>STOA!I7</f>
        <v>503.56</v>
      </c>
      <c r="AB7" s="75">
        <f>-STOA!O7</f>
        <v>0</v>
      </c>
      <c r="AC7">
        <f t="shared" si="0"/>
        <v>14.908171479653323</v>
      </c>
      <c r="AD7">
        <f t="shared" si="1"/>
        <v>1671.5014165867997</v>
      </c>
      <c r="AE7">
        <f>'IDT-1'!C7</f>
        <v>0</v>
      </c>
      <c r="AF7" s="24"/>
      <c r="AG7">
        <f t="shared" si="2"/>
        <v>1671.5014165867997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-44</v>
      </c>
      <c r="AM7" s="34">
        <f>RTM_PXI!I7</f>
        <v>0</v>
      </c>
      <c r="AN7" s="34">
        <f>RTM_PXI!O7</f>
        <v>0</v>
      </c>
      <c r="AO7" s="147">
        <f>GDAM_IEX!I7</f>
        <v>4.17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2.6829499999999995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49.999999999999993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816.26901277751631</v>
      </c>
      <c r="P8" s="36">
        <v>68.507387906054589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35</v>
      </c>
      <c r="U8" s="37">
        <f>SUMPRODUCT(LTA!J8:AN8,LTA!J$102:AN$102,LTA!J$104:AN$104)</f>
        <v>115.98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503.56</v>
      </c>
      <c r="AB8" s="75">
        <f>-STOA!O8</f>
        <v>0</v>
      </c>
      <c r="AC8">
        <f t="shared" si="0"/>
        <v>14.942493502257005</v>
      </c>
      <c r="AD8">
        <f t="shared" si="1"/>
        <v>1659.4852803742638</v>
      </c>
      <c r="AE8">
        <f>'IDT-1'!C8</f>
        <v>0</v>
      </c>
      <c r="AF8" s="24"/>
      <c r="AG8">
        <f t="shared" si="2"/>
        <v>1659.4852803742638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-52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2.6829499999999995</v>
      </c>
      <c r="E9">
        <f>GT_NG!Q9</f>
        <v>7.8862307924073525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49.999999999999993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815.31187520755043</v>
      </c>
      <c r="P9" s="36">
        <v>68.507387906054589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34.67</v>
      </c>
      <c r="U9" s="37">
        <f>SUMPRODUCT(LTA!J9:AN9,LTA!J$102:AN$102,LTA!J$104:AN$104)</f>
        <v>115.64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503.56</v>
      </c>
      <c r="AB9" s="75">
        <f>-STOA!O9</f>
        <v>0</v>
      </c>
      <c r="AC9">
        <f t="shared" si="0"/>
        <v>14.994793493042101</v>
      </c>
      <c r="AD9">
        <f t="shared" si="1"/>
        <v>1649.5914005008576</v>
      </c>
      <c r="AE9">
        <f>'IDT-1'!C9</f>
        <v>0</v>
      </c>
      <c r="AF9" s="24"/>
      <c r="AG9">
        <f t="shared" si="2"/>
        <v>1649.5914005008576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2.6829499999999995</v>
      </c>
      <c r="E10">
        <f>GT_NG!Q10</f>
        <v>7.8862307924073525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49.999999999999993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815.31187520755043</v>
      </c>
      <c r="P10" s="36">
        <v>68.507387906054589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34.33</v>
      </c>
      <c r="U10" s="37">
        <f>SUMPRODUCT(LTA!J10:AN10,LTA!J$102:AN$102,LTA!J$104:AN$104)</f>
        <v>115.98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503.56</v>
      </c>
      <c r="AB10" s="75">
        <f>-STOA!O10</f>
        <v>0</v>
      </c>
      <c r="AC10">
        <f t="shared" si="0"/>
        <v>15.07950507029099</v>
      </c>
      <c r="AD10">
        <f t="shared" si="1"/>
        <v>1639.5066889236086</v>
      </c>
      <c r="AE10">
        <f>'IDT-1'!C10</f>
        <v>0</v>
      </c>
      <c r="AF10" s="24"/>
      <c r="AG10">
        <f t="shared" si="2"/>
        <v>1639.5066889236086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2.6829499999999995</v>
      </c>
      <c r="E11">
        <f>GT_NG!Q11</f>
        <v>7.8862307924073525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72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808.59562107324518</v>
      </c>
      <c r="P11" s="36">
        <v>68.507387906054589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40.28</v>
      </c>
      <c r="U11" s="37">
        <f>SUMPRODUCT(LTA!J11:AN11,LTA!J$102:AN$102,LTA!J$104:AN$104)</f>
        <v>115.8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503.56</v>
      </c>
      <c r="AB11" s="75">
        <f>-STOA!O11</f>
        <v>0</v>
      </c>
      <c r="AC11">
        <f t="shared" si="0"/>
        <v>15.569789371383719</v>
      </c>
      <c r="AD11">
        <f t="shared" si="1"/>
        <v>1623.0701504882104</v>
      </c>
      <c r="AE11">
        <f>'IDT-1'!C11</f>
        <v>0</v>
      </c>
      <c r="AF11" s="24"/>
      <c r="AG11">
        <f t="shared" si="2"/>
        <v>1623.0701504882104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-107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2.6829499999999995</v>
      </c>
      <c r="E12">
        <f>GT_NG!Q12</f>
        <v>7.8862307924073525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72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802.42821113948708</v>
      </c>
      <c r="P12" s="36">
        <v>68.507387906054589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40.090000000000003</v>
      </c>
      <c r="U12" s="37">
        <f>SUMPRODUCT(LTA!J12:AN12,LTA!J$102:AN$102,LTA!J$104:AN$104)</f>
        <v>115.14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503.56</v>
      </c>
      <c r="AB12" s="75">
        <f>-STOA!O12</f>
        <v>0</v>
      </c>
      <c r="AC12">
        <f t="shared" si="0"/>
        <v>15.663323966988157</v>
      </c>
      <c r="AD12">
        <f t="shared" si="1"/>
        <v>1597.9592059588481</v>
      </c>
      <c r="AE12">
        <f>'IDT-1'!C12</f>
        <v>0</v>
      </c>
      <c r="AF12" s="24"/>
      <c r="AG12">
        <f t="shared" si="2"/>
        <v>1597.9592059588481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-125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2.6829499999999995</v>
      </c>
      <c r="E13">
        <f>GT_NG!Q13</f>
        <v>7.8862307924073525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71.209999999999994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798.9198714633535</v>
      </c>
      <c r="P13" s="36">
        <v>68.507387906054589</v>
      </c>
      <c r="Q13" s="36">
        <v>22.129999999999995</v>
      </c>
      <c r="R13" s="38">
        <v>0</v>
      </c>
      <c r="S13" s="38">
        <v>0</v>
      </c>
      <c r="T13" s="37">
        <f>SUMPRODUCT(LTA!J13:AN13,LTA!J$101:AN$101,LTA!J$104:AN$104)</f>
        <v>31.67</v>
      </c>
      <c r="U13" s="37">
        <f>SUMPRODUCT(LTA!J13:AN13,LTA!J$102:AN$102,LTA!J$104:AN$104)</f>
        <v>113.98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503.56</v>
      </c>
      <c r="AB13" s="75">
        <f>-STOA!O13</f>
        <v>0</v>
      </c>
      <c r="AC13">
        <f t="shared" si="0"/>
        <v>15.462034336459743</v>
      </c>
      <c r="AD13">
        <f t="shared" si="1"/>
        <v>1594.2821559132428</v>
      </c>
      <c r="AE13">
        <f>'IDT-1'!C13</f>
        <v>-5</v>
      </c>
      <c r="AF13" s="24"/>
      <c r="AG13">
        <f t="shared" si="2"/>
        <v>1589.2821559132428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-115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2.6829499999999995</v>
      </c>
      <c r="E14">
        <f>GT_NG!Q14</f>
        <v>7.8862307924073525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72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775.99132035494279</v>
      </c>
      <c r="P14" s="36">
        <v>68.507387906054589</v>
      </c>
      <c r="Q14" s="36">
        <v>22.129999999999995</v>
      </c>
      <c r="R14" s="38">
        <v>0</v>
      </c>
      <c r="S14" s="38">
        <v>0</v>
      </c>
      <c r="T14" s="37">
        <f>SUMPRODUCT(LTA!J14:AN14,LTA!J$101:AN$101,LTA!J$104:AN$104)</f>
        <v>30</v>
      </c>
      <c r="U14" s="37">
        <f>SUMPRODUCT(LTA!J14:AN14,LTA!J$102:AN$102,LTA!J$104:AN$104)</f>
        <v>113.14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503.56</v>
      </c>
      <c r="AB14" s="75">
        <f>-STOA!O14</f>
        <v>0</v>
      </c>
      <c r="AC14">
        <f t="shared" si="0"/>
        <v>15.398996188472211</v>
      </c>
      <c r="AD14">
        <f t="shared" si="1"/>
        <v>1552.69664295282</v>
      </c>
      <c r="AE14">
        <f>'IDT-1'!C14</f>
        <v>0</v>
      </c>
      <c r="AF14" s="24"/>
      <c r="AG14">
        <f t="shared" si="2"/>
        <v>1552.69664295282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-132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2.6829499999999995</v>
      </c>
      <c r="E15">
        <f>GT_NG!Q15</f>
        <v>7.8862307924073525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72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802.1310173903106</v>
      </c>
      <c r="P15" s="36">
        <v>68.507387906054589</v>
      </c>
      <c r="Q15" s="36">
        <v>22.129999999999995</v>
      </c>
      <c r="R15" s="38">
        <v>0</v>
      </c>
      <c r="S15" s="38">
        <v>0</v>
      </c>
      <c r="T15" s="37">
        <f>SUMPRODUCT(LTA!J15:AN15,LTA!J$101:AN$101,LTA!J$104:AN$104)</f>
        <v>28.33</v>
      </c>
      <c r="U15" s="37">
        <f>SUMPRODUCT(LTA!J15:AN15,LTA!J$102:AN$102,LTA!J$104:AN$104)</f>
        <v>112.64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503.56</v>
      </c>
      <c r="AB15" s="75">
        <f>-STOA!O15</f>
        <v>0</v>
      </c>
      <c r="AC15">
        <f t="shared" si="0"/>
        <v>15.710466693992856</v>
      </c>
      <c r="AD15">
        <f t="shared" si="1"/>
        <v>1563.3548694826668</v>
      </c>
      <c r="AE15">
        <f>'IDT-1'!C15</f>
        <v>-5</v>
      </c>
      <c r="AF15" s="24"/>
      <c r="AG15">
        <f t="shared" si="2"/>
        <v>1558.3548694826668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-145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2.6829499999999995</v>
      </c>
      <c r="E16">
        <f>GT_NG!Q16</f>
        <v>7.8862307924073525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72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806.68834931665185</v>
      </c>
      <c r="P16" s="36">
        <v>68.507387906054589</v>
      </c>
      <c r="Q16" s="36">
        <v>22.129999999999995</v>
      </c>
      <c r="R16" s="38">
        <v>0</v>
      </c>
      <c r="S16" s="38">
        <v>0</v>
      </c>
      <c r="T16" s="37">
        <f>SUMPRODUCT(LTA!J16:AN16,LTA!J$101:AN$101,LTA!J$104:AN$104)</f>
        <v>25</v>
      </c>
      <c r="U16" s="37">
        <f>SUMPRODUCT(LTA!J16:AN16,LTA!J$102:AN$102,LTA!J$104:AN$104)</f>
        <v>112.3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503.56</v>
      </c>
      <c r="AB16" s="75">
        <f>-STOA!O16</f>
        <v>0</v>
      </c>
      <c r="AC16">
        <f t="shared" si="0"/>
        <v>15.675564493549675</v>
      </c>
      <c r="AD16">
        <f t="shared" si="1"/>
        <v>1569.2771036094512</v>
      </c>
      <c r="AE16">
        <f>'IDT-1'!C16</f>
        <v>-25</v>
      </c>
      <c r="AF16" s="24"/>
      <c r="AG16">
        <f t="shared" si="2"/>
        <v>1544.2771036094512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-140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2.6829499999999995</v>
      </c>
      <c r="E17">
        <f>GT_NG!Q17</f>
        <v>7.8862307924073525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72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812.83866810813231</v>
      </c>
      <c r="P17" s="36">
        <v>68.507387906054589</v>
      </c>
      <c r="Q17" s="36">
        <v>22.129999999999995</v>
      </c>
      <c r="R17" s="38">
        <v>0</v>
      </c>
      <c r="S17" s="38">
        <v>0</v>
      </c>
      <c r="T17" s="37">
        <f>SUMPRODUCT(LTA!J17:AN17,LTA!J$101:AN$101,LTA!J$104:AN$104)</f>
        <v>24</v>
      </c>
      <c r="U17" s="37">
        <f>SUMPRODUCT(LTA!J17:AN17,LTA!J$102:AN$102,LTA!J$104:AN$104)</f>
        <v>111.98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503.56</v>
      </c>
      <c r="AB17" s="75">
        <f>-STOA!O17</f>
        <v>0</v>
      </c>
      <c r="AC17">
        <f t="shared" si="0"/>
        <v>15.699196855948333</v>
      </c>
      <c r="AD17">
        <f t="shared" si="1"/>
        <v>1576.0837900385332</v>
      </c>
      <c r="AE17">
        <f>'IDT-1'!C17</f>
        <v>-40</v>
      </c>
      <c r="AF17" s="24"/>
      <c r="AG17">
        <f t="shared" si="2"/>
        <v>1536.0837900385332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-138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2.6829499999999995</v>
      </c>
      <c r="E18">
        <f>GT_NG!Q18</f>
        <v>7.8862307924073525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72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817.38901726885308</v>
      </c>
      <c r="P18" s="36">
        <v>68.507387906054589</v>
      </c>
      <c r="Q18" s="36">
        <v>22.129999999999995</v>
      </c>
      <c r="R18" s="38">
        <v>0</v>
      </c>
      <c r="S18" s="38">
        <v>0</v>
      </c>
      <c r="T18" s="37">
        <f>SUMPRODUCT(LTA!J18:AN18,LTA!J$101:AN$101,LTA!J$104:AN$104)</f>
        <v>23.33</v>
      </c>
      <c r="U18" s="37">
        <f>SUMPRODUCT(LTA!J18:AN18,LTA!J$102:AN$102,LTA!J$104:AN$104)</f>
        <v>111.48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503.56</v>
      </c>
      <c r="AB18" s="75">
        <f>-STOA!O18</f>
        <v>0</v>
      </c>
      <c r="AC18">
        <f t="shared" si="0"/>
        <v>15.761476419797946</v>
      </c>
      <c r="AD18">
        <f t="shared" si="1"/>
        <v>1575.4018596354044</v>
      </c>
      <c r="AE18">
        <f>'IDT-1'!C18</f>
        <v>-60</v>
      </c>
      <c r="AF18" s="24"/>
      <c r="AG18">
        <f t="shared" si="2"/>
        <v>1515.4018596354044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-142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2.6829499999999995</v>
      </c>
      <c r="E19">
        <f>GT_NG!Q19</f>
        <v>7.8862307924073525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72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819.07613455834587</v>
      </c>
      <c r="P19" s="36">
        <v>68.507387906054589</v>
      </c>
      <c r="Q19" s="36">
        <v>22.129999999999995</v>
      </c>
      <c r="R19" s="38">
        <v>0</v>
      </c>
      <c r="S19" s="38">
        <v>0</v>
      </c>
      <c r="T19" s="37">
        <f>SUMPRODUCT(LTA!J19:AN19,LTA!J$101:AN$101,LTA!J$104:AN$104)</f>
        <v>22.67</v>
      </c>
      <c r="U19" s="37">
        <f>SUMPRODUCT(LTA!J19:AN19,LTA!J$102:AN$102,LTA!J$104:AN$104)</f>
        <v>110.64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-30</v>
      </c>
      <c r="AA19" s="75">
        <f>STOA!I19</f>
        <v>503.56</v>
      </c>
      <c r="AB19" s="75">
        <f>-STOA!O19</f>
        <v>0</v>
      </c>
      <c r="AC19">
        <f t="shared" si="0"/>
        <v>16.000240621326579</v>
      </c>
      <c r="AD19">
        <f t="shared" si="1"/>
        <v>1547.3502127233685</v>
      </c>
      <c r="AE19">
        <f>'IDT-1'!C19</f>
        <v>-55.036999999999999</v>
      </c>
      <c r="AF19" s="24"/>
      <c r="AG19">
        <f t="shared" si="2"/>
        <v>1492.3132127233685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2.6829499999999995</v>
      </c>
      <c r="E20">
        <f>GT_NG!Q20</f>
        <v>7.8862307924073525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72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823.62648371707212</v>
      </c>
      <c r="P20" s="36">
        <v>68.507387906054589</v>
      </c>
      <c r="Q20" s="36">
        <v>22.129999999999995</v>
      </c>
      <c r="R20" s="38">
        <v>0</v>
      </c>
      <c r="S20" s="38">
        <v>0</v>
      </c>
      <c r="T20" s="37">
        <f>SUMPRODUCT(LTA!J20:AN20,LTA!J$101:AN$101,LTA!J$104:AN$104)</f>
        <v>22</v>
      </c>
      <c r="U20" s="37">
        <f>SUMPRODUCT(LTA!J20:AN20,LTA!J$102:AN$102,LTA!J$104:AN$104)</f>
        <v>110.3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-65</v>
      </c>
      <c r="AA20" s="75">
        <f>STOA!I20</f>
        <v>503.56</v>
      </c>
      <c r="AB20" s="75">
        <f>-STOA!O20</f>
        <v>0</v>
      </c>
      <c r="AC20">
        <f t="shared" si="0"/>
        <v>16.38576817870522</v>
      </c>
      <c r="AD20">
        <f t="shared" si="1"/>
        <v>1508.5050343247162</v>
      </c>
      <c r="AE20">
        <f>'IDT-1'!C20</f>
        <v>-40.219000000000001</v>
      </c>
      <c r="AF20" s="24"/>
      <c r="AG20">
        <f t="shared" si="2"/>
        <v>1468.2860343247162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-147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2.6829499999999995</v>
      </c>
      <c r="E21">
        <f>GT_NG!Q21</f>
        <v>7.8862307924073525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72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828.17683286785552</v>
      </c>
      <c r="P21" s="36">
        <v>68.507387906054589</v>
      </c>
      <c r="Q21" s="36">
        <v>22.129999999999995</v>
      </c>
      <c r="R21" s="38">
        <v>0</v>
      </c>
      <c r="S21" s="38">
        <v>0</v>
      </c>
      <c r="T21" s="37">
        <f>SUMPRODUCT(LTA!J21:AN21,LTA!J$101:AN$101,LTA!J$104:AN$104)</f>
        <v>21.67</v>
      </c>
      <c r="U21" s="37">
        <f>SUMPRODUCT(LTA!J21:AN21,LTA!J$102:AN$102,LTA!J$104:AN$104)</f>
        <v>109.8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-100</v>
      </c>
      <c r="AA21" s="75">
        <f>STOA!I21</f>
        <v>503.56</v>
      </c>
      <c r="AB21" s="75">
        <f>-STOA!O21</f>
        <v>0</v>
      </c>
      <c r="AC21">
        <f t="shared" si="0"/>
        <v>16.840576997816257</v>
      </c>
      <c r="AD21">
        <f t="shared" si="1"/>
        <v>1461.7705746563886</v>
      </c>
      <c r="AE21">
        <f>'IDT-1'!C21</f>
        <v>-26.248999999999999</v>
      </c>
      <c r="AF21" s="24"/>
      <c r="AG21">
        <f t="shared" si="2"/>
        <v>1435.5215746563886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-162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2.6829499999999995</v>
      </c>
      <c r="E22">
        <f>GT_NG!Q22</f>
        <v>7.8862307924073525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72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832.6425949437056</v>
      </c>
      <c r="P22" s="36">
        <v>68.507387906054589</v>
      </c>
      <c r="Q22" s="36">
        <v>22.129999999999995</v>
      </c>
      <c r="R22" s="38">
        <v>0</v>
      </c>
      <c r="S22" s="38">
        <v>0</v>
      </c>
      <c r="T22" s="37">
        <f>SUMPRODUCT(LTA!J22:AN22,LTA!J$101:AN$101,LTA!J$104:AN$104)</f>
        <v>21.33</v>
      </c>
      <c r="U22" s="37">
        <f>SUMPRODUCT(LTA!J22:AN22,LTA!J$102:AN$102,LTA!J$104:AN$104)</f>
        <v>109.3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-135</v>
      </c>
      <c r="AA22" s="75">
        <f>STOA!I22</f>
        <v>503.56</v>
      </c>
      <c r="AB22" s="75">
        <f>-STOA!O22</f>
        <v>0</v>
      </c>
      <c r="AC22">
        <f t="shared" si="0"/>
        <v>17.167523919624511</v>
      </c>
      <c r="AD22">
        <f t="shared" si="1"/>
        <v>1430.06938981043</v>
      </c>
      <c r="AE22">
        <f>'IDT-1'!C22</f>
        <v>-11.853999999999999</v>
      </c>
      <c r="AF22" s="24"/>
      <c r="AG22">
        <f t="shared" si="2"/>
        <v>1418.21538981043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-162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2.6829499999999995</v>
      </c>
      <c r="E23">
        <f>GT_NG!Q23</f>
        <v>8.1006731050629206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72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832.15372645539662</v>
      </c>
      <c r="P23" s="36">
        <v>68.507387906054589</v>
      </c>
      <c r="Q23" s="36">
        <v>22.129999999999995</v>
      </c>
      <c r="R23" s="38">
        <v>0</v>
      </c>
      <c r="S23" s="38">
        <v>0</v>
      </c>
      <c r="T23" s="37">
        <f>SUMPRODUCT(LTA!J23:AN23,LTA!J$101:AN$101,LTA!J$104:AN$104)</f>
        <v>20.67</v>
      </c>
      <c r="U23" s="37">
        <f>SUMPRODUCT(LTA!J23:AN23,LTA!J$102:AN$102,LTA!J$104:AN$104)</f>
        <v>108.98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267.86</v>
      </c>
      <c r="AB23" s="75">
        <f>-STOA!O23</f>
        <v>0</v>
      </c>
      <c r="AC23">
        <f t="shared" si="0"/>
        <v>13.720067611068105</v>
      </c>
      <c r="AD23">
        <f t="shared" si="1"/>
        <v>1368.5624199433335</v>
      </c>
      <c r="AE23">
        <f>'IDT-1'!C23</f>
        <v>25</v>
      </c>
      <c r="AF23" s="24"/>
      <c r="AG23">
        <f t="shared" si="2"/>
        <v>1393.5624199433335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-125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2.6829499999999995</v>
      </c>
      <c r="E24">
        <f>GT_NG!Q24</f>
        <v>8.1006731050629206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72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833.17117361745261</v>
      </c>
      <c r="P24" s="36">
        <v>68.507387906054589</v>
      </c>
      <c r="Q24" s="36">
        <v>22.129999999999995</v>
      </c>
      <c r="R24" s="38">
        <v>0</v>
      </c>
      <c r="S24" s="38">
        <v>0</v>
      </c>
      <c r="T24" s="37">
        <f>SUMPRODUCT(LTA!J24:AN24,LTA!J$101:AN$101,LTA!J$104:AN$104)</f>
        <v>20</v>
      </c>
      <c r="U24" s="37">
        <f>SUMPRODUCT(LTA!J24:AN24,LTA!J$102:AN$102,LTA!J$104:AN$104)</f>
        <v>108.8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267.86</v>
      </c>
      <c r="AB24" s="75">
        <f>-STOA!O24</f>
        <v>0</v>
      </c>
      <c r="AC24">
        <f t="shared" si="0"/>
        <v>13.721474167229374</v>
      </c>
      <c r="AD24">
        <f t="shared" si="1"/>
        <v>1368.728460549228</v>
      </c>
      <c r="AE24">
        <f>'IDT-1'!C24</f>
        <v>0</v>
      </c>
      <c r="AF24" s="24"/>
      <c r="AG24">
        <f t="shared" si="2"/>
        <v>1368.728460549228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-125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2.6829499999999995</v>
      </c>
      <c r="E25">
        <f>GT_NG!Q25</f>
        <v>8.1006731050629206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72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834.1083915548196</v>
      </c>
      <c r="P25" s="36">
        <v>68.507387906054589</v>
      </c>
      <c r="Q25" s="36">
        <v>22.129999999999995</v>
      </c>
      <c r="R25" s="38">
        <v>0</v>
      </c>
      <c r="S25" s="38">
        <v>0</v>
      </c>
      <c r="T25" s="37">
        <f>SUMPRODUCT(LTA!J25:AN25,LTA!J$101:AN$101,LTA!J$104:AN$104)</f>
        <v>19.329999999999998</v>
      </c>
      <c r="U25" s="37">
        <f>SUMPRODUCT(LTA!J25:AN25,LTA!J$102:AN$102,LTA!J$104:AN$104)</f>
        <v>108.64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267.86</v>
      </c>
      <c r="AB25" s="75">
        <f>-STOA!O25</f>
        <v>0</v>
      </c>
      <c r="AC25">
        <f t="shared" si="0"/>
        <v>13.798615217427258</v>
      </c>
      <c r="AD25">
        <f t="shared" si="1"/>
        <v>1359.7585374363969</v>
      </c>
      <c r="AE25">
        <f>'IDT-1'!C25</f>
        <v>0</v>
      </c>
      <c r="AF25" s="24"/>
      <c r="AG25">
        <f t="shared" si="2"/>
        <v>1359.7585374363969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-134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2.6829499999999995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72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846.91359308312713</v>
      </c>
      <c r="P26" s="36">
        <v>68.507387906054589</v>
      </c>
      <c r="Q26" s="36">
        <v>22.129999999999995</v>
      </c>
      <c r="R26" s="38">
        <v>0</v>
      </c>
      <c r="S26" s="38">
        <v>0</v>
      </c>
      <c r="T26" s="37">
        <f>SUMPRODUCT(LTA!J26:AN26,LTA!J$101:AN$101,LTA!J$104:AN$104)</f>
        <v>19.05</v>
      </c>
      <c r="U26" s="37">
        <f>SUMPRODUCT(LTA!J26:AN26,LTA!J$102:AN$102,LTA!J$104:AN$104)</f>
        <v>108.3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267.86</v>
      </c>
      <c r="AB26" s="75">
        <f>-STOA!O26</f>
        <v>0</v>
      </c>
      <c r="AC26">
        <f t="shared" si="0"/>
        <v>14.155105642011714</v>
      </c>
      <c r="AD26">
        <f t="shared" si="1"/>
        <v>1341.5872485401201</v>
      </c>
      <c r="AE26">
        <f>'IDT-1'!C26</f>
        <v>0</v>
      </c>
      <c r="AF26" s="24"/>
      <c r="AG26">
        <f t="shared" si="2"/>
        <v>1341.5872485401201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-164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2.6829499999999995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72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850.32425367877318</v>
      </c>
      <c r="P27" s="36">
        <v>68.507387906054589</v>
      </c>
      <c r="Q27" s="36">
        <v>22.129999999999995</v>
      </c>
      <c r="R27" s="38">
        <v>4.46</v>
      </c>
      <c r="S27" s="38">
        <v>0</v>
      </c>
      <c r="T27" s="37">
        <f>SUMPRODUCT(LTA!J27:AN27,LTA!J$101:AN$101,LTA!J$104:AN$104)</f>
        <v>17.920000000000002</v>
      </c>
      <c r="U27" s="37">
        <f>SUMPRODUCT(LTA!J27:AN27,LTA!J$102:AN$102,LTA!J$104:AN$104)</f>
        <v>108.14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206.04</v>
      </c>
      <c r="AB27" s="75">
        <f>-STOA!O27</f>
        <v>0</v>
      </c>
      <c r="AC27">
        <f t="shared" si="0"/>
        <v>13.2590661470458</v>
      </c>
      <c r="AD27">
        <f t="shared" si="1"/>
        <v>1338.2439486307323</v>
      </c>
      <c r="AE27">
        <f>'IDT-1'!C27</f>
        <v>0</v>
      </c>
      <c r="AF27" s="24"/>
      <c r="AG27">
        <f t="shared" si="2"/>
        <v>1338.2439486307323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-113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2.6829499999999995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72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842.0032830016612</v>
      </c>
      <c r="P28" s="36">
        <v>68.507387906054589</v>
      </c>
      <c r="Q28" s="36">
        <v>22.129999999999995</v>
      </c>
      <c r="R28" s="38">
        <v>9.1871749154626503</v>
      </c>
      <c r="S28" s="38">
        <v>0</v>
      </c>
      <c r="T28" s="37">
        <f>SUMPRODUCT(LTA!J28:AN28,LTA!J$101:AN$101,LTA!J$104:AN$104)</f>
        <v>21.04</v>
      </c>
      <c r="U28" s="37">
        <f>SUMPRODUCT(LTA!J28:AN28,LTA!J$102:AN$102,LTA!J$104:AN$104)</f>
        <v>108.14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206.04</v>
      </c>
      <c r="AB28" s="75">
        <f>-STOA!O28</f>
        <v>0</v>
      </c>
      <c r="AC28">
        <f t="shared" si="0"/>
        <v>13.2889708935475</v>
      </c>
      <c r="AD28">
        <f t="shared" si="1"/>
        <v>1333.7402481225811</v>
      </c>
      <c r="AE28">
        <f>'IDT-1'!C28</f>
        <v>0</v>
      </c>
      <c r="AF28" s="24"/>
      <c r="AG28">
        <f t="shared" si="2"/>
        <v>1333.7402481225811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-117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2.6829499999999995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72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842.0039177228216</v>
      </c>
      <c r="P29" s="36">
        <v>68.507387906054589</v>
      </c>
      <c r="Q29" s="36">
        <v>22.129999999999995</v>
      </c>
      <c r="R29" s="38">
        <v>13.01</v>
      </c>
      <c r="S29" s="38">
        <v>0</v>
      </c>
      <c r="T29" s="37">
        <f>SUMPRODUCT(LTA!J29:AN29,LTA!J$101:AN$101,LTA!J$104:AN$104)</f>
        <v>29.82</v>
      </c>
      <c r="U29" s="37">
        <f>SUMPRODUCT(LTA!J29:AN29,LTA!J$102:AN$102,LTA!J$104:AN$104)</f>
        <v>108.14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206.04</v>
      </c>
      <c r="AB29" s="75">
        <f>-STOA!O29</f>
        <v>0</v>
      </c>
      <c r="AC29">
        <f t="shared" si="0"/>
        <v>13.504965006338919</v>
      </c>
      <c r="AD29">
        <f t="shared" si="1"/>
        <v>1333.1277138154876</v>
      </c>
      <c r="AE29">
        <f>'IDT-1'!C29</f>
        <v>0</v>
      </c>
      <c r="AF29" s="24"/>
      <c r="AG29">
        <f t="shared" si="2"/>
        <v>1333.1277138154876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-130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2.6829499999999995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72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842.00372032590735</v>
      </c>
      <c r="P30" s="36">
        <v>68.507387906054589</v>
      </c>
      <c r="Q30" s="36">
        <v>22.129999999999995</v>
      </c>
      <c r="R30" s="38">
        <v>16.350000000000001</v>
      </c>
      <c r="S30" s="38">
        <v>0</v>
      </c>
      <c r="T30" s="37">
        <f>SUMPRODUCT(LTA!J30:AN30,LTA!J$101:AN$101,LTA!J$104:AN$104)</f>
        <v>36.980000000000004</v>
      </c>
      <c r="U30" s="37">
        <f>SUMPRODUCT(LTA!J30:AN30,LTA!J$102:AN$102,LTA!J$104:AN$104)</f>
        <v>108.3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</v>
      </c>
      <c r="AA30" s="75">
        <f>STOA!I30</f>
        <v>206.04</v>
      </c>
      <c r="AB30" s="75">
        <f>-STOA!O30</f>
        <v>0</v>
      </c>
      <c r="AC30">
        <f t="shared" si="0"/>
        <v>13.75545934497773</v>
      </c>
      <c r="AD30">
        <f t="shared" si="1"/>
        <v>1324.5370220799343</v>
      </c>
      <c r="AE30">
        <f>'IDT-1'!C30</f>
        <v>0</v>
      </c>
      <c r="AF30" s="24"/>
      <c r="AG30">
        <f t="shared" si="2"/>
        <v>1324.5370220799343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-139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2.6829499999999995</v>
      </c>
      <c r="E31">
        <f>GT_NG!Q31</f>
        <v>7.6961163000903889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49.948080765388461</v>
      </c>
      <c r="J31">
        <f>Bawana_RLNG!Q31</f>
        <v>0</v>
      </c>
      <c r="K31">
        <f>Bawana_Spot!Q31</f>
        <v>72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822.2479602977985</v>
      </c>
      <c r="P31" s="36">
        <v>68.507387906054589</v>
      </c>
      <c r="Q31" s="36">
        <v>22.129999999999995</v>
      </c>
      <c r="R31" s="38">
        <v>15.350000000000001</v>
      </c>
      <c r="S31" s="38">
        <v>0</v>
      </c>
      <c r="T31" s="37">
        <f>SUMPRODUCT(LTA!J31:AN31,LTA!J$101:AN$101,LTA!J$104:AN$104)</f>
        <v>45.86</v>
      </c>
      <c r="U31" s="37">
        <f>SUMPRODUCT(LTA!J31:AN31,LTA!J$102:AN$102,LTA!J$104:AN$104)</f>
        <v>108.14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-85</v>
      </c>
      <c r="AA31" s="75">
        <f>STOA!I31</f>
        <v>206.04</v>
      </c>
      <c r="AB31" s="75">
        <f>-STOA!O31</f>
        <v>0</v>
      </c>
      <c r="AC31">
        <f t="shared" si="0"/>
        <v>13.823895877567752</v>
      </c>
      <c r="AD31">
        <f t="shared" si="1"/>
        <v>1276.3785993917641</v>
      </c>
      <c r="AE31">
        <f>'IDT-1'!C31</f>
        <v>0</v>
      </c>
      <c r="AF31" s="24"/>
      <c r="AG31">
        <f t="shared" si="2"/>
        <v>1276.3785993917641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-92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7.8862307924073525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49.948080765388461</v>
      </c>
      <c r="J32">
        <f>Bawana_RLNG!Q32</f>
        <v>0</v>
      </c>
      <c r="K32">
        <f>Bawana_Spot!Q32</f>
        <v>72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768.9147877750006</v>
      </c>
      <c r="P32" s="36">
        <v>68.507387906054589</v>
      </c>
      <c r="Q32" s="36">
        <v>22.91</v>
      </c>
      <c r="R32" s="38">
        <v>15.35</v>
      </c>
      <c r="S32" s="38">
        <v>0</v>
      </c>
      <c r="T32" s="37">
        <f>SUMPRODUCT(LTA!J32:AN32,LTA!J$101:AN$101,LTA!J$104:AN$104)</f>
        <v>63.25</v>
      </c>
      <c r="U32" s="37">
        <f>SUMPRODUCT(LTA!J32:AN32,LTA!J$102:AN$102,LTA!J$104:AN$104)</f>
        <v>108.14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-105</v>
      </c>
      <c r="AA32" s="75">
        <f>STOA!I32</f>
        <v>206.04</v>
      </c>
      <c r="AB32" s="75">
        <f>-STOA!O32</f>
        <v>0</v>
      </c>
      <c r="AC32">
        <f t="shared" si="0"/>
        <v>13.29488949381482</v>
      </c>
      <c r="AD32">
        <f t="shared" si="1"/>
        <v>1270.1678477450364</v>
      </c>
      <c r="AE32">
        <f>'IDT-1'!C32</f>
        <v>0</v>
      </c>
      <c r="AF32" s="24"/>
      <c r="AG32">
        <f t="shared" si="2"/>
        <v>1270.1678477450364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-44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7.8862307924073525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49.948080765388461</v>
      </c>
      <c r="J33">
        <f>Bawana_RLNG!Q33</f>
        <v>0</v>
      </c>
      <c r="K33">
        <f>Bawana_Spot!Q33</f>
        <v>72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734.7636588902318</v>
      </c>
      <c r="P33" s="36">
        <v>68.507387906054589</v>
      </c>
      <c r="Q33" s="36">
        <v>22.91</v>
      </c>
      <c r="R33" s="38">
        <v>17.350000000000001</v>
      </c>
      <c r="S33" s="38">
        <v>0</v>
      </c>
      <c r="T33" s="37">
        <f>SUMPRODUCT(LTA!J33:AN33,LTA!J$101:AN$101,LTA!J$104:AN$104)</f>
        <v>80.599999999999994</v>
      </c>
      <c r="U33" s="37">
        <f>SUMPRODUCT(LTA!J33:AN33,LTA!J$102:AN$102,LTA!J$104:AN$104)</f>
        <v>108.14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-46</v>
      </c>
      <c r="AA33" s="75">
        <f>STOA!I33</f>
        <v>206.04</v>
      </c>
      <c r="AB33" s="75">
        <f>-STOA!O33</f>
        <v>0</v>
      </c>
      <c r="AC33">
        <f t="shared" si="0"/>
        <v>13.331512007955652</v>
      </c>
      <c r="AD33">
        <f t="shared" si="1"/>
        <v>1236.3300963461265</v>
      </c>
      <c r="AE33">
        <f>'IDT-1'!C33</f>
        <v>0</v>
      </c>
      <c r="AF33" s="24"/>
      <c r="AG33">
        <f t="shared" si="2"/>
        <v>1236.3300963461265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-122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7.8862307924073525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49.948080765388461</v>
      </c>
      <c r="J34">
        <f>Bawana_RLNG!Q34</f>
        <v>0</v>
      </c>
      <c r="K34">
        <f>Bawana_Spot!Q34</f>
        <v>72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725.44134490701651</v>
      </c>
      <c r="P34" s="36">
        <v>68.50676991984912</v>
      </c>
      <c r="Q34" s="36">
        <v>14.65</v>
      </c>
      <c r="R34" s="38">
        <v>17.350000000000005</v>
      </c>
      <c r="S34" s="38">
        <v>0</v>
      </c>
      <c r="T34" s="37">
        <f>SUMPRODUCT(LTA!J34:AN34,LTA!J$101:AN$101,LTA!J$104:AN$104)</f>
        <v>98.82</v>
      </c>
      <c r="U34" s="37">
        <f>SUMPRODUCT(LTA!J34:AN34,LTA!J$102:AN$102,LTA!J$104:AN$104)</f>
        <v>79.16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-76</v>
      </c>
      <c r="AA34" s="75">
        <f>STOA!I34</f>
        <v>206.04</v>
      </c>
      <c r="AB34" s="75">
        <f>-STOA!O34</f>
        <v>0</v>
      </c>
      <c r="AC34">
        <f t="shared" si="0"/>
        <v>13.008719802163629</v>
      </c>
      <c r="AD34">
        <f t="shared" si="1"/>
        <v>1218.309956582498</v>
      </c>
      <c r="AE34">
        <f>'IDT-1'!C34</f>
        <v>0</v>
      </c>
      <c r="AF34" s="24"/>
      <c r="AG34">
        <f t="shared" si="2"/>
        <v>1218.309956582498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-82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7.8862307924073525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49.948080765388461</v>
      </c>
      <c r="J35">
        <f>Bawana_RLNG!Q35</f>
        <v>0</v>
      </c>
      <c r="K35">
        <f>Bawana_Spot!Q35</f>
        <v>72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704.03796581598954</v>
      </c>
      <c r="P35" s="36">
        <v>33.81</v>
      </c>
      <c r="Q35" s="36">
        <v>14.65</v>
      </c>
      <c r="R35" s="38">
        <v>17.350000000000001</v>
      </c>
      <c r="S35" s="38">
        <v>0</v>
      </c>
      <c r="T35" s="37">
        <f>SUMPRODUCT(LTA!J35:AN35,LTA!J$101:AN$101,LTA!J$104:AN$104)</f>
        <v>116.79</v>
      </c>
      <c r="U35" s="37">
        <f>SUMPRODUCT(LTA!J35:AN35,LTA!J$102:AN$102,LTA!J$104:AN$104)</f>
        <v>60.790000000000006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-10</v>
      </c>
      <c r="AA35" s="75">
        <f>STOA!I35</f>
        <v>206.04</v>
      </c>
      <c r="AB35" s="75">
        <f>-STOA!O35</f>
        <v>0</v>
      </c>
      <c r="AC35">
        <f t="shared" si="0"/>
        <v>12.296926134175372</v>
      </c>
      <c r="AD35">
        <f t="shared" si="1"/>
        <v>1190.5216012396097</v>
      </c>
      <c r="AE35">
        <f>'IDT-1'!C35</f>
        <v>0</v>
      </c>
      <c r="AF35" s="24"/>
      <c r="AG35">
        <f t="shared" si="2"/>
        <v>1190.5216012396097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-120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7.8862307924073525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49.948080765388461</v>
      </c>
      <c r="J36">
        <f>Bawana_RLNG!Q36</f>
        <v>0</v>
      </c>
      <c r="K36">
        <f>Bawana_Spot!Q36</f>
        <v>72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704.4803863061602</v>
      </c>
      <c r="P36" s="36">
        <v>33.81</v>
      </c>
      <c r="Q36" s="36">
        <v>14.65</v>
      </c>
      <c r="R36" s="38">
        <v>17.350000000000001</v>
      </c>
      <c r="S36" s="38">
        <v>0</v>
      </c>
      <c r="T36" s="37">
        <f>SUMPRODUCT(LTA!J36:AN36,LTA!J$101:AN$101,LTA!J$104:AN$104)</f>
        <v>134.97</v>
      </c>
      <c r="U36" s="37">
        <f>SUMPRODUCT(LTA!J36:AN36,LTA!J$102:AN$102,LTA!J$104:AN$104)</f>
        <v>60.97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-38</v>
      </c>
      <c r="AA36" s="75">
        <f>STOA!I36</f>
        <v>206.04</v>
      </c>
      <c r="AB36" s="75">
        <f>-STOA!O36</f>
        <v>0</v>
      </c>
      <c r="AC36">
        <f t="shared" si="0"/>
        <v>12.709001198039481</v>
      </c>
      <c r="AD36">
        <f t="shared" si="1"/>
        <v>1178.9119466659165</v>
      </c>
      <c r="AE36">
        <f>'IDT-1'!C36</f>
        <v>0</v>
      </c>
      <c r="AF36" s="24"/>
      <c r="AG36">
        <f t="shared" si="2"/>
        <v>1178.9119466659165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-122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7.8862307924073525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49.948080765388461</v>
      </c>
      <c r="J37">
        <f>Bawana_RLNG!Q37</f>
        <v>0</v>
      </c>
      <c r="K37">
        <f>Bawana_Spot!Q37</f>
        <v>72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704.01122997887819</v>
      </c>
      <c r="P37" s="36">
        <v>33.81</v>
      </c>
      <c r="Q37" s="36">
        <v>14.65</v>
      </c>
      <c r="R37" s="38">
        <v>17.350000000000005</v>
      </c>
      <c r="S37" s="38">
        <v>0</v>
      </c>
      <c r="T37" s="37">
        <f>SUMPRODUCT(LTA!J37:AN37,LTA!J$101:AN$101,LTA!J$104:AN$104)</f>
        <v>151.69</v>
      </c>
      <c r="U37" s="37">
        <f>SUMPRODUCT(LTA!J37:AN37,LTA!J$102:AN$102,LTA!J$104:AN$104)</f>
        <v>61.13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-113</v>
      </c>
      <c r="AA37" s="75">
        <f>STOA!I37</f>
        <v>254.32999999999996</v>
      </c>
      <c r="AB37" s="75">
        <f>-STOA!O37</f>
        <v>0</v>
      </c>
      <c r="AC37">
        <f t="shared" si="0"/>
        <v>13.930180902881437</v>
      </c>
      <c r="AD37">
        <f t="shared" si="1"/>
        <v>1162.3916106337927</v>
      </c>
      <c r="AE37">
        <f>'IDT-1'!C37</f>
        <v>0</v>
      </c>
      <c r="AF37" s="24"/>
      <c r="AG37">
        <f t="shared" si="2"/>
        <v>1162.3916106337927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-127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7.8862307924073525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49.948080765388461</v>
      </c>
      <c r="J38">
        <f>Bawana_RLNG!Q38</f>
        <v>0</v>
      </c>
      <c r="K38">
        <f>Bawana_Spot!Q38</f>
        <v>72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702.78880117219455</v>
      </c>
      <c r="P38" s="36">
        <v>33.81</v>
      </c>
      <c r="Q38" s="36">
        <v>14.65</v>
      </c>
      <c r="R38" s="38">
        <v>18.749999999999996</v>
      </c>
      <c r="S38" s="38">
        <v>0</v>
      </c>
      <c r="T38" s="37">
        <f>SUMPRODUCT(LTA!J38:AN38,LTA!J$101:AN$101,LTA!J$104:AN$104)</f>
        <v>167.32</v>
      </c>
      <c r="U38" s="37">
        <f>SUMPRODUCT(LTA!J38:AN38,LTA!J$102:AN$102,LTA!J$104:AN$104)</f>
        <v>61.290000000000006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-123</v>
      </c>
      <c r="AA38" s="75">
        <f>STOA!I38</f>
        <v>254.32999999999996</v>
      </c>
      <c r="AB38" s="75">
        <f>-STOA!O38</f>
        <v>0</v>
      </c>
      <c r="AC38">
        <f t="shared" si="0"/>
        <v>14.208318182228407</v>
      </c>
      <c r="AD38">
        <f t="shared" si="1"/>
        <v>1161.0810445477618</v>
      </c>
      <c r="AE38">
        <f>'IDT-1'!C38</f>
        <v>0</v>
      </c>
      <c r="AF38" s="24"/>
      <c r="AG38">
        <f t="shared" si="2"/>
        <v>1161.0810445477618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-134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7.8158180174751433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51.638033735673766</v>
      </c>
      <c r="J39">
        <f>Bawana_RLNG!Q39</f>
        <v>0</v>
      </c>
      <c r="K39">
        <f>Bawana_Spot!Q39</f>
        <v>72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698.65130920283377</v>
      </c>
      <c r="P39" s="36">
        <v>33.81</v>
      </c>
      <c r="Q39" s="36">
        <v>14.65</v>
      </c>
      <c r="R39" s="38">
        <v>20.749999999999996</v>
      </c>
      <c r="S39" s="38">
        <v>0</v>
      </c>
      <c r="T39" s="37">
        <f>SUMPRODUCT(LTA!J39:AN39,LTA!J$101:AN$101,LTA!J$104:AN$104)</f>
        <v>182.57</v>
      </c>
      <c r="U39" s="37">
        <f>SUMPRODUCT(LTA!J39:AN39,LTA!J$102:AN$102,LTA!J$104:AN$104)</f>
        <v>61.47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-143</v>
      </c>
      <c r="AA39" s="75">
        <f>STOA!I39</f>
        <v>254.32999999999996</v>
      </c>
      <c r="AB39" s="75">
        <f>-STOA!O39</f>
        <v>0</v>
      </c>
      <c r="AC39">
        <f t="shared" si="0"/>
        <v>14.27428128325252</v>
      </c>
      <c r="AD39">
        <f t="shared" si="1"/>
        <v>1182.9271296727302</v>
      </c>
      <c r="AE39">
        <f>'IDT-1'!C39</f>
        <v>0</v>
      </c>
      <c r="AF39" s="24"/>
      <c r="AG39">
        <f t="shared" si="2"/>
        <v>1182.9271296727302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-107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7.5811238745731142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51.638033735673766</v>
      </c>
      <c r="J40">
        <f>Bawana_RLNG!Q40</f>
        <v>0</v>
      </c>
      <c r="K40">
        <f>Bawana_Spot!Q40</f>
        <v>72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698.65130920283377</v>
      </c>
      <c r="P40" s="36">
        <v>33.81</v>
      </c>
      <c r="Q40" s="36">
        <v>14.65</v>
      </c>
      <c r="R40" s="38">
        <v>20.749999999999996</v>
      </c>
      <c r="S40" s="38">
        <v>0</v>
      </c>
      <c r="T40" s="37">
        <f>SUMPRODUCT(LTA!J40:AN40,LTA!J$101:AN$101,LTA!J$104:AN$104)</f>
        <v>198.20999999999998</v>
      </c>
      <c r="U40" s="37">
        <f>SUMPRODUCT(LTA!J40:AN40,LTA!J$102:AN$102,LTA!J$104:AN$104)</f>
        <v>61.63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-148</v>
      </c>
      <c r="AA40" s="75">
        <f>STOA!I40</f>
        <v>254.32999999999996</v>
      </c>
      <c r="AB40" s="75">
        <f>-STOA!O40</f>
        <v>0</v>
      </c>
      <c r="AC40">
        <f t="shared" si="0"/>
        <v>14.413501010177031</v>
      </c>
      <c r="AD40">
        <f t="shared" si="1"/>
        <v>1197.3532158029036</v>
      </c>
      <c r="AE40">
        <f>'IDT-1'!C40</f>
        <v>0</v>
      </c>
      <c r="AF40" s="24"/>
      <c r="AG40">
        <f t="shared" si="2"/>
        <v>1197.3532158029036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-103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7.5811238745731142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51.638033735673766</v>
      </c>
      <c r="J41">
        <f>Bawana_RLNG!Q41</f>
        <v>0</v>
      </c>
      <c r="K41">
        <f>Bawana_Spot!Q41</f>
        <v>72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717.0786317707948</v>
      </c>
      <c r="P41" s="36">
        <v>33.81</v>
      </c>
      <c r="Q41" s="36">
        <v>14.65</v>
      </c>
      <c r="R41" s="38">
        <v>20.749999999999996</v>
      </c>
      <c r="S41" s="38">
        <v>0</v>
      </c>
      <c r="T41" s="37">
        <f>SUMPRODUCT(LTA!J41:AN41,LTA!J$101:AN$101,LTA!J$104:AN$104)</f>
        <v>210.62</v>
      </c>
      <c r="U41" s="37">
        <f>SUMPRODUCT(LTA!J41:AN41,LTA!J$102:AN$102,LTA!J$104:AN$104)</f>
        <v>61.97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-143</v>
      </c>
      <c r="AA41" s="75">
        <f>STOA!I41</f>
        <v>254.32999999999996</v>
      </c>
      <c r="AB41" s="75">
        <f>-STOA!O41</f>
        <v>0</v>
      </c>
      <c r="AC41">
        <f t="shared" si="0"/>
        <v>14.793986727896351</v>
      </c>
      <c r="AD41">
        <f t="shared" si="1"/>
        <v>1214.1500526531454</v>
      </c>
      <c r="AE41">
        <f>'IDT-1'!C41</f>
        <v>0</v>
      </c>
      <c r="AF41" s="24"/>
      <c r="AG41">
        <f t="shared" si="2"/>
        <v>1214.1500526531454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-122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7.5811238745731142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51.638033735673766</v>
      </c>
      <c r="J42">
        <f>Bawana_RLNG!Q42</f>
        <v>0</v>
      </c>
      <c r="K42">
        <f>Bawana_Spot!Q42</f>
        <v>72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713.63162814983843</v>
      </c>
      <c r="P42" s="36">
        <v>33.81</v>
      </c>
      <c r="Q42" s="36">
        <v>14.65</v>
      </c>
      <c r="R42" s="38">
        <v>20.749999999999996</v>
      </c>
      <c r="S42" s="38">
        <v>0</v>
      </c>
      <c r="T42" s="37">
        <f>SUMPRODUCT(LTA!J42:AN42,LTA!J$101:AN$101,LTA!J$104:AN$104)</f>
        <v>223.96999999999997</v>
      </c>
      <c r="U42" s="37">
        <f>SUMPRODUCT(LTA!J42:AN42,LTA!J$102:AN$102,LTA!J$104:AN$104)</f>
        <v>62.13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-138</v>
      </c>
      <c r="AA42" s="75">
        <f>STOA!I42</f>
        <v>254.32999999999996</v>
      </c>
      <c r="AB42" s="75">
        <f>-STOA!O42</f>
        <v>0</v>
      </c>
      <c r="AC42">
        <f t="shared" si="0"/>
        <v>14.793804320231427</v>
      </c>
      <c r="AD42">
        <f t="shared" si="1"/>
        <v>1234.2132314398539</v>
      </c>
      <c r="AE42">
        <f>'IDT-1'!C42</f>
        <v>0</v>
      </c>
      <c r="AF42" s="24"/>
      <c r="AG42">
        <f t="shared" si="2"/>
        <v>1234.2132314398539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-117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7.5811238745731142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51.638033735673766</v>
      </c>
      <c r="J43">
        <f>Bawana_RLNG!Q43</f>
        <v>0</v>
      </c>
      <c r="K43">
        <f>Bawana_Spot!Q43</f>
        <v>72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715.30233814714586</v>
      </c>
      <c r="P43" s="36">
        <v>33.81</v>
      </c>
      <c r="Q43" s="36">
        <v>14.65</v>
      </c>
      <c r="R43" s="38">
        <v>20.749999999999996</v>
      </c>
      <c r="S43" s="38">
        <v>0</v>
      </c>
      <c r="T43" s="37">
        <f>SUMPRODUCT(LTA!J43:AN43,LTA!J$101:AN$101,LTA!J$104:AN$104)</f>
        <v>233.58999999999997</v>
      </c>
      <c r="U43" s="37">
        <f>SUMPRODUCT(LTA!J43:AN43,LTA!J$102:AN$102,LTA!J$104:AN$104)</f>
        <v>62.97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-113</v>
      </c>
      <c r="AA43" s="75">
        <f>STOA!I43</f>
        <v>254.32999999999996</v>
      </c>
      <c r="AB43" s="75">
        <f>-STOA!O43</f>
        <v>0</v>
      </c>
      <c r="AC43">
        <f t="shared" si="0"/>
        <v>14.9804138614577</v>
      </c>
      <c r="AD43">
        <f t="shared" si="1"/>
        <v>1236.1573318959349</v>
      </c>
      <c r="AE43">
        <f>'IDT-1'!C43</f>
        <v>0</v>
      </c>
      <c r="AF43" s="24"/>
      <c r="AG43">
        <f t="shared" si="2"/>
        <v>1236.1573318959349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-152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7.5811238745731142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51.638033735673766</v>
      </c>
      <c r="J44">
        <f>Bawana_RLNG!Q44</f>
        <v>0</v>
      </c>
      <c r="K44">
        <f>Bawana_Spot!Q44</f>
        <v>72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717.41972908342757</v>
      </c>
      <c r="P44" s="36">
        <v>33.81</v>
      </c>
      <c r="Q44" s="36">
        <v>14.65</v>
      </c>
      <c r="R44" s="38">
        <v>20.749999999999996</v>
      </c>
      <c r="S44" s="38">
        <v>0</v>
      </c>
      <c r="T44" s="37">
        <f>SUMPRODUCT(LTA!J44:AN44,LTA!J$101:AN$101,LTA!J$104:AN$104)</f>
        <v>243.4</v>
      </c>
      <c r="U44" s="37">
        <f>SUMPRODUCT(LTA!J44:AN44,LTA!J$102:AN$102,LTA!J$104:AN$104)</f>
        <v>63.290000000000006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-98</v>
      </c>
      <c r="AA44" s="75">
        <f>STOA!I44</f>
        <v>254.32999999999996</v>
      </c>
      <c r="AB44" s="75">
        <f>-STOA!O44</f>
        <v>0</v>
      </c>
      <c r="AC44">
        <f t="shared" si="0"/>
        <v>14.998580368073574</v>
      </c>
      <c r="AD44">
        <f t="shared" si="1"/>
        <v>1258.3865563256006</v>
      </c>
      <c r="AE44">
        <f>'IDT-1'!C44</f>
        <v>0</v>
      </c>
      <c r="AF44" s="24"/>
      <c r="AG44">
        <f t="shared" si="2"/>
        <v>1258.3865563256006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-157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7.5811238745731142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51.638033735673766</v>
      </c>
      <c r="J45">
        <f>Bawana_RLNG!Q45</f>
        <v>0</v>
      </c>
      <c r="K45">
        <f>Bawana_Spot!Q45</f>
        <v>72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713.91820134208001</v>
      </c>
      <c r="P45" s="36">
        <v>31.4</v>
      </c>
      <c r="Q45" s="36">
        <v>14.65</v>
      </c>
      <c r="R45" s="38">
        <v>21.749999999999996</v>
      </c>
      <c r="S45" s="38">
        <v>0</v>
      </c>
      <c r="T45" s="37">
        <f>SUMPRODUCT(LTA!J45:AN45,LTA!J$101:AN$101,LTA!J$104:AN$104)</f>
        <v>250.94</v>
      </c>
      <c r="U45" s="37">
        <f>SUMPRODUCT(LTA!J45:AN45,LTA!J$102:AN$102,LTA!J$104:AN$104)</f>
        <v>63.63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-88</v>
      </c>
      <c r="AA45" s="75">
        <f>STOA!I45</f>
        <v>254.32999999999996</v>
      </c>
      <c r="AB45" s="75">
        <f>-STOA!O45</f>
        <v>0</v>
      </c>
      <c r="AC45">
        <f t="shared" si="0"/>
        <v>14.89644816917292</v>
      </c>
      <c r="AD45">
        <f t="shared" si="1"/>
        <v>1276.4571607831538</v>
      </c>
      <c r="AE45">
        <f>'IDT-1'!C45</f>
        <v>0</v>
      </c>
      <c r="AF45" s="24"/>
      <c r="AG45">
        <f t="shared" si="2"/>
        <v>1276.4571607831538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-152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7.5811238745731142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51.638033735673766</v>
      </c>
      <c r="J46">
        <f>Bawana_RLNG!Q46</f>
        <v>0</v>
      </c>
      <c r="K46">
        <f>Bawana_Spot!Q46</f>
        <v>72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712.02853832438473</v>
      </c>
      <c r="P46" s="36">
        <v>33.81</v>
      </c>
      <c r="Q46" s="36">
        <v>14.65</v>
      </c>
      <c r="R46" s="38">
        <v>21.749999999999996</v>
      </c>
      <c r="S46" s="38">
        <v>0</v>
      </c>
      <c r="T46" s="37">
        <f>SUMPRODUCT(LTA!J46:AN46,LTA!J$101:AN$101,LTA!J$104:AN$104)</f>
        <v>257.8</v>
      </c>
      <c r="U46" s="37">
        <f>SUMPRODUCT(LTA!J46:AN46,LTA!J$102:AN$102,LTA!J$104:AN$104)</f>
        <v>64.47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-68</v>
      </c>
      <c r="AA46" s="75">
        <f>STOA!I46</f>
        <v>254.32999999999996</v>
      </c>
      <c r="AB46" s="75">
        <f>-STOA!O46</f>
        <v>0</v>
      </c>
      <c r="AC46">
        <f t="shared" si="0"/>
        <v>14.829960476226056</v>
      </c>
      <c r="AD46">
        <f t="shared" si="1"/>
        <v>1300.7439854584056</v>
      </c>
      <c r="AE46">
        <f>'IDT-1'!C46</f>
        <v>0</v>
      </c>
      <c r="AF46" s="24"/>
      <c r="AG46">
        <f t="shared" si="2"/>
        <v>1300.7439854584056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-156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7.5811238745731142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51.638033735673766</v>
      </c>
      <c r="J47">
        <f>Bawana_RLNG!Q47</f>
        <v>0</v>
      </c>
      <c r="K47">
        <f>Bawana_Spot!Q47</f>
        <v>72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708.20735613809813</v>
      </c>
      <c r="P47" s="36">
        <v>33.81</v>
      </c>
      <c r="Q47" s="36">
        <v>14.65</v>
      </c>
      <c r="R47" s="38">
        <v>21.749999999999996</v>
      </c>
      <c r="S47" s="38">
        <v>0</v>
      </c>
      <c r="T47" s="37">
        <f>SUMPRODUCT(LTA!J47:AN47,LTA!J$101:AN$101,LTA!J$104:AN$104)</f>
        <v>260.17</v>
      </c>
      <c r="U47" s="37">
        <f>SUMPRODUCT(LTA!J47:AN47,LTA!J$102:AN$102,LTA!J$104:AN$104)</f>
        <v>63.13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-38</v>
      </c>
      <c r="AA47" s="75">
        <f>STOA!I47</f>
        <v>254.32999999999996</v>
      </c>
      <c r="AB47" s="75">
        <f>-STOA!O47</f>
        <v>0</v>
      </c>
      <c r="AC47">
        <f t="shared" si="0"/>
        <v>14.543908656389688</v>
      </c>
      <c r="AD47">
        <f t="shared" si="1"/>
        <v>1329.2388550919552</v>
      </c>
      <c r="AE47">
        <f>'IDT-1'!C47</f>
        <v>0</v>
      </c>
      <c r="AF47" s="24"/>
      <c r="AG47">
        <f t="shared" si="2"/>
        <v>1329.2388550919552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-155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7.3440781049935984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51.638033735673766</v>
      </c>
      <c r="J48">
        <f>Bawana_RLNG!Q48</f>
        <v>0</v>
      </c>
      <c r="K48">
        <f>Bawana_Spot!Q48</f>
        <v>72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707.91736507152802</v>
      </c>
      <c r="P48" s="36">
        <v>33.81</v>
      </c>
      <c r="Q48" s="36">
        <v>14.65</v>
      </c>
      <c r="R48" s="38">
        <v>21.749999999999996</v>
      </c>
      <c r="S48" s="38">
        <v>0</v>
      </c>
      <c r="T48" s="37">
        <f>SUMPRODUCT(LTA!J48:AN48,LTA!J$101:AN$101,LTA!J$104:AN$104)</f>
        <v>261.97000000000003</v>
      </c>
      <c r="U48" s="37">
        <f>SUMPRODUCT(LTA!J48:AN48,LTA!J$102:AN$102,LTA!J$104:AN$104)</f>
        <v>63.47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</v>
      </c>
      <c r="AA48" s="75">
        <f>STOA!I48</f>
        <v>254.32999999999996</v>
      </c>
      <c r="AB48" s="75">
        <f>-STOA!O48</f>
        <v>0</v>
      </c>
      <c r="AC48">
        <f t="shared" si="0"/>
        <v>14.388034392468247</v>
      </c>
      <c r="AD48">
        <f t="shared" si="1"/>
        <v>1351.0076925197272</v>
      </c>
      <c r="AE48">
        <f>'IDT-1'!C48</f>
        <v>0</v>
      </c>
      <c r="AF48" s="24"/>
      <c r="AG48">
        <f t="shared" si="2"/>
        <v>1351.0076925197272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-150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7.3440781049935984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51.638033735673766</v>
      </c>
      <c r="J49">
        <f>Bawana_RLNG!Q49</f>
        <v>0</v>
      </c>
      <c r="K49">
        <f>Bawana_Spot!Q49</f>
        <v>72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706.28596965637405</v>
      </c>
      <c r="P49" s="36">
        <v>33.81</v>
      </c>
      <c r="Q49" s="36">
        <v>14.65</v>
      </c>
      <c r="R49" s="38">
        <v>21.749999999999996</v>
      </c>
      <c r="S49" s="38">
        <v>0</v>
      </c>
      <c r="T49" s="37">
        <f>SUMPRODUCT(LTA!J49:AN49,LTA!J$101:AN$101,LTA!J$104:AN$104)</f>
        <v>267.92</v>
      </c>
      <c r="U49" s="37">
        <f>SUMPRODUCT(LTA!J49:AN49,LTA!J$102:AN$102,LTA!J$104:AN$104)</f>
        <v>63.47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-8</v>
      </c>
      <c r="AA49" s="75">
        <f>STOA!I49</f>
        <v>254.32999999999996</v>
      </c>
      <c r="AB49" s="75">
        <f>-STOA!O49</f>
        <v>0</v>
      </c>
      <c r="AC49">
        <f t="shared" si="0"/>
        <v>14.051579731085834</v>
      </c>
      <c r="AD49">
        <f t="shared" si="1"/>
        <v>1399.6627517659554</v>
      </c>
      <c r="AE49">
        <f>'IDT-1'!C49</f>
        <v>0</v>
      </c>
      <c r="AF49" s="24"/>
      <c r="AG49">
        <f t="shared" si="2"/>
        <v>1399.6627517659554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-121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7.3440781049935984</v>
      </c>
      <c r="F50">
        <f>GT_Spot!Q50</f>
        <v>0</v>
      </c>
      <c r="G50">
        <f>PPCL_NG!Q50</f>
        <v>45.798393038840743</v>
      </c>
      <c r="H50">
        <f>PPCL_Spot!Q50</f>
        <v>0</v>
      </c>
      <c r="I50">
        <f>Bawana_NG!Q50</f>
        <v>51.638033735673766</v>
      </c>
      <c r="J50">
        <f>Bawana_RLNG!Q50</f>
        <v>0</v>
      </c>
      <c r="K50">
        <f>Bawana_Spot!Q50</f>
        <v>72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703.78459473298449</v>
      </c>
      <c r="P50" s="36">
        <v>33.810000000000009</v>
      </c>
      <c r="Q50" s="36">
        <v>14.65</v>
      </c>
      <c r="R50" s="38">
        <v>21.749999999999996</v>
      </c>
      <c r="S50" s="38">
        <v>0</v>
      </c>
      <c r="T50" s="37">
        <f>SUMPRODUCT(LTA!J50:AN50,LTA!J$101:AN$101,LTA!J$104:AN$104)</f>
        <v>271.95</v>
      </c>
      <c r="U50" s="37">
        <f>SUMPRODUCT(LTA!J50:AN50,LTA!J$102:AN$102,LTA!J$104:AN$104)</f>
        <v>64.290000000000006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254.32999999999996</v>
      </c>
      <c r="AB50" s="75">
        <f>-STOA!O50</f>
        <v>0</v>
      </c>
      <c r="AC50">
        <f t="shared" si="0"/>
        <v>13.9290361596574</v>
      </c>
      <c r="AD50">
        <f t="shared" si="1"/>
        <v>1417.332313452835</v>
      </c>
      <c r="AE50">
        <f>'IDT-1'!C50</f>
        <v>0</v>
      </c>
      <c r="AF50" s="24"/>
      <c r="AG50">
        <f t="shared" si="2"/>
        <v>1417.332313452835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-113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7.3440781049935984</v>
      </c>
      <c r="F51">
        <f>GT_Spot!Q51</f>
        <v>0</v>
      </c>
      <c r="G51">
        <f>PPCL_NG!Q51</f>
        <v>45.798393038840743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72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708.09349148498075</v>
      </c>
      <c r="P51" s="36">
        <v>33.81</v>
      </c>
      <c r="Q51" s="36">
        <v>14.65</v>
      </c>
      <c r="R51" s="38">
        <v>23.75</v>
      </c>
      <c r="S51" s="38">
        <v>0</v>
      </c>
      <c r="T51" s="37">
        <f>SUMPRODUCT(LTA!J51:AN51,LTA!J$101:AN$101,LTA!J$104:AN$104)</f>
        <v>275.27999999999997</v>
      </c>
      <c r="U51" s="37">
        <f>SUMPRODUCT(LTA!J51:AN51,LTA!J$102:AN$102,LTA!J$104:AN$104)</f>
        <v>64.790000000000006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267.84999999999997</v>
      </c>
      <c r="AB51" s="75">
        <f>-STOA!O51</f>
        <v>0</v>
      </c>
      <c r="AC51">
        <f t="shared" si="0"/>
        <v>14.088953724444286</v>
      </c>
      <c r="AD51">
        <f t="shared" si="1"/>
        <v>1432.1932589043704</v>
      </c>
      <c r="AE51">
        <f>'IDT-1'!C51</f>
        <v>0</v>
      </c>
      <c r="AF51" s="24"/>
      <c r="AG51">
        <f t="shared" si="2"/>
        <v>1432.1932589043704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-115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7.3440781049935984</v>
      </c>
      <c r="F52">
        <f>GT_Spot!Q52</f>
        <v>0</v>
      </c>
      <c r="G52">
        <f>PPCL_NG!Q52</f>
        <v>45.798393038840743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72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708.09349148498075</v>
      </c>
      <c r="P52" s="36">
        <v>33.81</v>
      </c>
      <c r="Q52" s="36">
        <v>14.65</v>
      </c>
      <c r="R52" s="38">
        <v>23.749999999999996</v>
      </c>
      <c r="S52" s="38">
        <v>0</v>
      </c>
      <c r="T52" s="37">
        <f>SUMPRODUCT(LTA!J52:AN52,LTA!J$101:AN$101,LTA!J$104:AN$104)</f>
        <v>280.27999999999997</v>
      </c>
      <c r="U52" s="37">
        <f>SUMPRODUCT(LTA!J52:AN52,LTA!J$102:AN$102,LTA!J$104:AN$104)</f>
        <v>65.790000000000006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267.84999999999997</v>
      </c>
      <c r="AB52" s="75">
        <f>-STOA!O52</f>
        <v>0</v>
      </c>
      <c r="AC52">
        <f t="shared" si="0"/>
        <v>14.063113304920284</v>
      </c>
      <c r="AD52">
        <f t="shared" si="1"/>
        <v>1447.2190993238944</v>
      </c>
      <c r="AE52">
        <f>'IDT-1'!C52</f>
        <v>0</v>
      </c>
      <c r="AF52" s="24"/>
      <c r="AG52">
        <f t="shared" si="2"/>
        <v>1447.2190993238944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-106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7.3440781049935984</v>
      </c>
      <c r="F53">
        <f>GT_Spot!Q53</f>
        <v>0</v>
      </c>
      <c r="G53">
        <f>PPCL_NG!Q53</f>
        <v>45.798393038840743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72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709.50971689879418</v>
      </c>
      <c r="P53" s="36">
        <v>33.81</v>
      </c>
      <c r="Q53" s="36">
        <v>14.65</v>
      </c>
      <c r="R53" s="38">
        <v>23.749999999999996</v>
      </c>
      <c r="S53" s="38">
        <v>0</v>
      </c>
      <c r="T53" s="37">
        <f>SUMPRODUCT(LTA!J53:AN53,LTA!J$101:AN$101,LTA!J$104:AN$104)</f>
        <v>285.27999999999997</v>
      </c>
      <c r="U53" s="37">
        <f>SUMPRODUCT(LTA!J53:AN53,LTA!J$102:AN$102,LTA!J$104:AN$104)</f>
        <v>66.63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267.84999999999997</v>
      </c>
      <c r="AB53" s="75">
        <f>-STOA!O53</f>
        <v>0</v>
      </c>
      <c r="AC53">
        <f t="shared" si="0"/>
        <v>14.183363702470542</v>
      </c>
      <c r="AD53">
        <f t="shared" si="1"/>
        <v>1447.3550743401579</v>
      </c>
      <c r="AE53">
        <f>'IDT-1'!C53</f>
        <v>0</v>
      </c>
      <c r="AF53" s="24"/>
      <c r="AG53">
        <f t="shared" si="2"/>
        <v>1447.3550743401579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-113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7.3440781049935984</v>
      </c>
      <c r="F54">
        <f>GT_Spot!Q54</f>
        <v>0</v>
      </c>
      <c r="G54">
        <f>PPCL_NG!Q54</f>
        <v>45.798393038840743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72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709.50979155301718</v>
      </c>
      <c r="P54" s="36">
        <v>33.81</v>
      </c>
      <c r="Q54" s="36">
        <v>14.65</v>
      </c>
      <c r="R54" s="38">
        <v>23.249999999999996</v>
      </c>
      <c r="S54" s="38">
        <v>0</v>
      </c>
      <c r="T54" s="37">
        <f>SUMPRODUCT(LTA!J54:AN54,LTA!J$101:AN$101,LTA!J$104:AN$104)</f>
        <v>289.27999999999997</v>
      </c>
      <c r="U54" s="37">
        <f>SUMPRODUCT(LTA!J54:AN54,LTA!J$102:AN$102,LTA!J$104:AN$104)</f>
        <v>67.63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267.84999999999997</v>
      </c>
      <c r="AB54" s="75">
        <f>-STOA!O54</f>
        <v>0</v>
      </c>
      <c r="AC54">
        <f t="shared" si="0"/>
        <v>14.187279698666458</v>
      </c>
      <c r="AD54">
        <f t="shared" si="1"/>
        <v>1455.8512329981847</v>
      </c>
      <c r="AE54">
        <f>'IDT-1'!C54</f>
        <v>0</v>
      </c>
      <c r="AF54" s="24"/>
      <c r="AG54">
        <f t="shared" si="2"/>
        <v>1455.8512329981847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-109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7.3440781049935984</v>
      </c>
      <c r="F55">
        <f>GT_Spot!Q55</f>
        <v>0</v>
      </c>
      <c r="G55">
        <f>PPCL_NG!Q55</f>
        <v>45.798393038840743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72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692.91374439828155</v>
      </c>
      <c r="P55" s="36">
        <v>33.81</v>
      </c>
      <c r="Q55" s="36">
        <v>11.61</v>
      </c>
      <c r="R55" s="38">
        <v>23.249999999999996</v>
      </c>
      <c r="S55" s="38">
        <v>0</v>
      </c>
      <c r="T55" s="37">
        <f>SUMPRODUCT(LTA!J55:AN55,LTA!J$101:AN$101,LTA!J$104:AN$104)</f>
        <v>292.95</v>
      </c>
      <c r="U55" s="37">
        <f>SUMPRODUCT(LTA!J55:AN55,LTA!J$102:AN$102,LTA!J$104:AN$104)</f>
        <v>70.790000000000006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267.84999999999997</v>
      </c>
      <c r="AB55" s="75">
        <f>-STOA!O55</f>
        <v>0</v>
      </c>
      <c r="AC55">
        <f t="shared" si="0"/>
        <v>13.88487227489423</v>
      </c>
      <c r="AD55">
        <f t="shared" si="1"/>
        <v>1466.3475932672216</v>
      </c>
      <c r="AE55">
        <f>'IDT-1'!C55</f>
        <v>0</v>
      </c>
      <c r="AF55" s="24"/>
      <c r="AG55">
        <f t="shared" si="2"/>
        <v>1466.3475932672216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-86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7.3440781049935984</v>
      </c>
      <c r="F56">
        <f>GT_Spot!Q56</f>
        <v>0</v>
      </c>
      <c r="G56">
        <f>PPCL_NG!Q56</f>
        <v>45.798393038840743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72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696.42291436618177</v>
      </c>
      <c r="P56" s="36">
        <v>33.81</v>
      </c>
      <c r="Q56" s="36">
        <v>11.61</v>
      </c>
      <c r="R56" s="38">
        <v>23.249999999999996</v>
      </c>
      <c r="S56" s="38">
        <v>0</v>
      </c>
      <c r="T56" s="37">
        <f>SUMPRODUCT(LTA!J56:AN56,LTA!J$101:AN$101,LTA!J$104:AN$104)</f>
        <v>295.27999999999997</v>
      </c>
      <c r="U56" s="37">
        <f>SUMPRODUCT(LTA!J56:AN56,LTA!J$102:AN$102,LTA!J$104:AN$104)</f>
        <v>71.97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267.84999999999997</v>
      </c>
      <c r="AB56" s="75">
        <f>-STOA!O56</f>
        <v>0</v>
      </c>
      <c r="AC56">
        <f t="shared" si="0"/>
        <v>13.901477514000147</v>
      </c>
      <c r="AD56">
        <f t="shared" si="1"/>
        <v>1478.3501579960157</v>
      </c>
      <c r="AE56">
        <f>'IDT-1'!C56</f>
        <v>0</v>
      </c>
      <c r="AF56" s="24"/>
      <c r="AG56">
        <f t="shared" si="2"/>
        <v>1478.3501579960157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-81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7.3440781049935984</v>
      </c>
      <c r="F57">
        <f>GT_Spot!Q57</f>
        <v>0</v>
      </c>
      <c r="G57">
        <f>PPCL_NG!Q57</f>
        <v>45.798393038840743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72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692.28415169061293</v>
      </c>
      <c r="P57" s="36">
        <v>38.639999999999993</v>
      </c>
      <c r="Q57" s="36">
        <v>11.61</v>
      </c>
      <c r="R57" s="38">
        <v>23.249999999999996</v>
      </c>
      <c r="S57" s="38">
        <v>0</v>
      </c>
      <c r="T57" s="37">
        <f>SUMPRODUCT(LTA!J57:AN57,LTA!J$101:AN$101,LTA!J$104:AN$104)</f>
        <v>285.15999999999997</v>
      </c>
      <c r="U57" s="37">
        <f>SUMPRODUCT(LTA!J57:AN57,LTA!J$102:AN$102,LTA!J$104:AN$104)</f>
        <v>73.97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267.84999999999997</v>
      </c>
      <c r="AB57" s="75">
        <f>-STOA!O57</f>
        <v>0</v>
      </c>
      <c r="AC57">
        <f t="shared" si="0"/>
        <v>13.593412333503588</v>
      </c>
      <c r="AD57">
        <f t="shared" si="1"/>
        <v>1500.2294605009436</v>
      </c>
      <c r="AE57">
        <f>'IDT-1'!C57</f>
        <v>0</v>
      </c>
      <c r="AF57" s="24"/>
      <c r="AG57">
        <f t="shared" si="2"/>
        <v>1500.2294605009436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-52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7.3440781049935984</v>
      </c>
      <c r="F58">
        <f>GT_Spot!Q58</f>
        <v>0</v>
      </c>
      <c r="G58">
        <f>PPCL_NG!Q58</f>
        <v>45.798393038840743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72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692.2811049008568</v>
      </c>
      <c r="P58" s="36">
        <v>48.29800470938158</v>
      </c>
      <c r="Q58" s="36">
        <v>11.59</v>
      </c>
      <c r="R58" s="38">
        <v>23.249999999999996</v>
      </c>
      <c r="S58" s="38">
        <v>0</v>
      </c>
      <c r="T58" s="37">
        <f>SUMPRODUCT(LTA!J58:AN58,LTA!J$101:AN$101,LTA!J$104:AN$104)</f>
        <v>286.43</v>
      </c>
      <c r="U58" s="37">
        <f>SUMPRODUCT(LTA!J58:AN58,LTA!J$102:AN$102,LTA!J$104:AN$104)</f>
        <v>75.290000000000006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267.84999999999997</v>
      </c>
      <c r="AB58" s="75">
        <f>-STOA!O58</f>
        <v>0</v>
      </c>
      <c r="AC58">
        <f t="shared" si="0"/>
        <v>13.619861560504438</v>
      </c>
      <c r="AD58">
        <f t="shared" si="1"/>
        <v>1521.4279691935681</v>
      </c>
      <c r="AE58">
        <f>'IDT-1'!C58</f>
        <v>0</v>
      </c>
      <c r="AF58" s="24"/>
      <c r="AG58">
        <f t="shared" si="2"/>
        <v>1521.4279691935681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-43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7.3440781049935984</v>
      </c>
      <c r="F59">
        <f>GT_Spot!Q59</f>
        <v>0</v>
      </c>
      <c r="G59">
        <f>PPCL_NG!Q59</f>
        <v>45.798393038840743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72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695.74043277119824</v>
      </c>
      <c r="P59" s="36">
        <v>33.80851436857369</v>
      </c>
      <c r="Q59" s="36">
        <v>11.59</v>
      </c>
      <c r="R59" s="38">
        <v>23.75</v>
      </c>
      <c r="S59" s="38">
        <v>0</v>
      </c>
      <c r="T59" s="37">
        <f>SUMPRODUCT(LTA!J59:AN59,LTA!J$101:AN$101,LTA!J$104:AN$104)</f>
        <v>286.36</v>
      </c>
      <c r="U59" s="37">
        <f>SUMPRODUCT(LTA!J59:AN59,LTA!J$102:AN$102,LTA!J$104:AN$104)</f>
        <v>73.63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267.84999999999997</v>
      </c>
      <c r="AB59" s="75">
        <f>-STOA!O59</f>
        <v>0</v>
      </c>
      <c r="AC59">
        <f t="shared" si="0"/>
        <v>13.314904413582292</v>
      </c>
      <c r="AD59">
        <f t="shared" si="1"/>
        <v>1571.7927638700239</v>
      </c>
      <c r="AE59">
        <f>'IDT-1'!C59</f>
        <v>0</v>
      </c>
      <c r="AF59" s="24"/>
      <c r="AG59">
        <f t="shared" si="2"/>
        <v>1571.7927638700239</v>
      </c>
      <c r="AI59" s="34">
        <f>PXIL!I59</f>
        <v>0</v>
      </c>
      <c r="AJ59" s="34">
        <f>PXIL!O59</f>
        <v>0</v>
      </c>
      <c r="AK59" s="34">
        <f>RTM_IEX!I59</f>
        <v>19.32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7.3440781049935984</v>
      </c>
      <c r="F60">
        <f>GT_Spot!Q60</f>
        <v>0</v>
      </c>
      <c r="G60">
        <f>PPCL_NG!Q60</f>
        <v>45.798393038840743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72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699.92074783006581</v>
      </c>
      <c r="P60" s="36">
        <v>33.80851436857369</v>
      </c>
      <c r="Q60" s="36">
        <v>11.59</v>
      </c>
      <c r="R60" s="38">
        <v>23.75</v>
      </c>
      <c r="S60" s="38">
        <v>0</v>
      </c>
      <c r="T60" s="37">
        <f>SUMPRODUCT(LTA!J60:AN60,LTA!J$101:AN$101,LTA!J$104:AN$104)</f>
        <v>281.83</v>
      </c>
      <c r="U60" s="37">
        <f>SUMPRODUCT(LTA!J60:AN60,LTA!J$102:AN$102,LTA!J$104:AN$104)</f>
        <v>103.11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267.84999999999997</v>
      </c>
      <c r="AB60" s="75">
        <f>-STOA!O60</f>
        <v>0</v>
      </c>
      <c r="AC60">
        <f t="shared" si="0"/>
        <v>13.559599060076778</v>
      </c>
      <c r="AD60">
        <f t="shared" si="1"/>
        <v>1600.6783842823968</v>
      </c>
      <c r="AE60">
        <f>'IDT-1'!C60</f>
        <v>0</v>
      </c>
      <c r="AF60" s="24"/>
      <c r="AG60">
        <f t="shared" si="2"/>
        <v>1600.6783842823968</v>
      </c>
      <c r="AI60" s="34">
        <f>PXIL!I60</f>
        <v>0</v>
      </c>
      <c r="AJ60" s="34">
        <f>PXIL!O60</f>
        <v>0</v>
      </c>
      <c r="AK60" s="34">
        <f>RTM_IEX!I60</f>
        <v>19.32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7.3440781049935984</v>
      </c>
      <c r="F61">
        <f>GT_Spot!Q61</f>
        <v>0</v>
      </c>
      <c r="G61">
        <f>PPCL_NG!Q61</f>
        <v>45.798393038840743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72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735.47607632496295</v>
      </c>
      <c r="P61" s="36">
        <v>33.80851436857369</v>
      </c>
      <c r="Q61" s="36">
        <v>11.59</v>
      </c>
      <c r="R61" s="38">
        <v>23.75</v>
      </c>
      <c r="S61" s="38">
        <v>0</v>
      </c>
      <c r="T61" s="37">
        <f>SUMPRODUCT(LTA!J61:AN61,LTA!J$101:AN$101,LTA!J$104:AN$104)</f>
        <v>274.60000000000002</v>
      </c>
      <c r="U61" s="37">
        <f>SUMPRODUCT(LTA!J61:AN61,LTA!J$102:AN$102,LTA!J$104:AN$104)</f>
        <v>121.98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267.84999999999997</v>
      </c>
      <c r="AB61" s="75">
        <f>-STOA!O61</f>
        <v>0</v>
      </c>
      <c r="AC61">
        <f t="shared" si="0"/>
        <v>14.037183819433915</v>
      </c>
      <c r="AD61">
        <f t="shared" si="1"/>
        <v>1657.056128017937</v>
      </c>
      <c r="AE61">
        <f>'IDT-1'!C61</f>
        <v>0</v>
      </c>
      <c r="AF61" s="24"/>
      <c r="AG61">
        <f t="shared" si="2"/>
        <v>1657.056128017937</v>
      </c>
      <c r="AI61" s="34">
        <f>PXIL!I61</f>
        <v>0</v>
      </c>
      <c r="AJ61" s="34">
        <f>PXIL!O61</f>
        <v>0</v>
      </c>
      <c r="AK61" s="34">
        <f>RTM_IEX!I61</f>
        <v>28.98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7.3440781049935984</v>
      </c>
      <c r="F62">
        <f>GT_Spot!Q62</f>
        <v>0</v>
      </c>
      <c r="G62">
        <f>PPCL_NG!Q62</f>
        <v>45.798393038840743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72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735.68333699489119</v>
      </c>
      <c r="P62" s="36">
        <v>68.507387906054589</v>
      </c>
      <c r="Q62" s="36">
        <v>11.59</v>
      </c>
      <c r="R62" s="38">
        <v>23.75</v>
      </c>
      <c r="S62" s="38">
        <v>0</v>
      </c>
      <c r="T62" s="37">
        <f>SUMPRODUCT(LTA!J62:AN62,LTA!J$101:AN$101,LTA!J$104:AN$104)</f>
        <v>266.07</v>
      </c>
      <c r="U62" s="37">
        <f>SUMPRODUCT(LTA!J62:AN62,LTA!J$102:AN$102,LTA!J$104:AN$104)</f>
        <v>122.48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267.84999999999997</v>
      </c>
      <c r="AB62" s="75">
        <f>-STOA!O62</f>
        <v>0</v>
      </c>
      <c r="AC62">
        <f t="shared" si="0"/>
        <v>14.181799346776153</v>
      </c>
      <c r="AD62">
        <f t="shared" si="1"/>
        <v>1674.1276466980039</v>
      </c>
      <c r="AE62">
        <f>'IDT-1'!C62</f>
        <v>0</v>
      </c>
      <c r="AF62" s="24"/>
      <c r="AG62">
        <f t="shared" si="2"/>
        <v>1674.1276466980039</v>
      </c>
      <c r="AI62" s="34">
        <f>PXIL!I62</f>
        <v>0</v>
      </c>
      <c r="AJ62" s="34">
        <f>PXIL!O62</f>
        <v>0</v>
      </c>
      <c r="AK62" s="34">
        <f>RTM_IEX!I62</f>
        <v>19.32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7.3440781049935984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72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809.42798847238521</v>
      </c>
      <c r="P63" s="36">
        <v>68.507387906054589</v>
      </c>
      <c r="Q63" s="36">
        <v>22.129999999999995</v>
      </c>
      <c r="R63" s="38">
        <v>23.75</v>
      </c>
      <c r="S63" s="38">
        <v>0</v>
      </c>
      <c r="T63" s="37">
        <f>SUMPRODUCT(LTA!J63:AN63,LTA!J$101:AN$101,LTA!J$104:AN$104)</f>
        <v>255.56</v>
      </c>
      <c r="U63" s="37">
        <f>SUMPRODUCT(LTA!J63:AN63,LTA!J$102:AN$102,LTA!J$104:AN$104)</f>
        <v>123.14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267.84999999999997</v>
      </c>
      <c r="AB63" s="75">
        <f>-STOA!O63</f>
        <v>0</v>
      </c>
      <c r="AC63">
        <f t="shared" si="0"/>
        <v>15.068320305431554</v>
      </c>
      <c r="AD63">
        <f t="shared" si="1"/>
        <v>1678.3557772168424</v>
      </c>
      <c r="AE63">
        <f>'IDT-1'!C63</f>
        <v>0</v>
      </c>
      <c r="AF63" s="24"/>
      <c r="AG63">
        <f t="shared" si="2"/>
        <v>1678.3557772168424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0</v>
      </c>
      <c r="E64">
        <f>GT_NG!Q64</f>
        <v>7.3440781049935984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72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807.73984640530205</v>
      </c>
      <c r="P64" s="36">
        <v>68.507387906054589</v>
      </c>
      <c r="Q64" s="36">
        <v>22.129999999999995</v>
      </c>
      <c r="R64" s="38">
        <v>23.749999999999996</v>
      </c>
      <c r="S64" s="38">
        <v>0</v>
      </c>
      <c r="T64" s="37">
        <f>SUMPRODUCT(LTA!J64:AN64,LTA!J$101:AN$101,LTA!J$104:AN$104)</f>
        <v>242.42000000000002</v>
      </c>
      <c r="U64" s="37">
        <f>SUMPRODUCT(LTA!J64:AN64,LTA!J$102:AN$102,LTA!J$104:AN$104)</f>
        <v>123.64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267.84999999999997</v>
      </c>
      <c r="AB64" s="75">
        <f>-STOA!O64</f>
        <v>0</v>
      </c>
      <c r="AC64">
        <f t="shared" si="0"/>
        <v>14.737101942120498</v>
      </c>
      <c r="AD64">
        <f t="shared" si="1"/>
        <v>1683.4426035130705</v>
      </c>
      <c r="AE64">
        <f>'IDT-1'!C64</f>
        <v>0</v>
      </c>
      <c r="AF64" s="24"/>
      <c r="AG64">
        <f t="shared" si="2"/>
        <v>1683.4426035130705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-28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0</v>
      </c>
      <c r="E65">
        <f>GT_NG!Q65</f>
        <v>7.3440781049935984</v>
      </c>
      <c r="F65">
        <f>GT_Spot!Q65</f>
        <v>0</v>
      </c>
      <c r="G65">
        <f>PPCL_NG!Q65</f>
        <v>45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72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802.37098284341675</v>
      </c>
      <c r="P65" s="36">
        <v>68.507387906054589</v>
      </c>
      <c r="Q65" s="36">
        <v>22.129999999999995</v>
      </c>
      <c r="R65" s="38">
        <v>23.749999999999996</v>
      </c>
      <c r="S65" s="38">
        <v>0</v>
      </c>
      <c r="T65" s="37">
        <f>SUMPRODUCT(LTA!J65:AN65,LTA!J$101:AN$101,LTA!J$104:AN$104)</f>
        <v>226.89999999999998</v>
      </c>
      <c r="U65" s="37">
        <f>SUMPRODUCT(LTA!J65:AN65,LTA!J$102:AN$102,LTA!J$104:AN$104)</f>
        <v>123.64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267.84999999999997</v>
      </c>
      <c r="AB65" s="75">
        <f>-STOA!O65</f>
        <v>0</v>
      </c>
      <c r="AC65">
        <f t="shared" si="0"/>
        <v>14.614227090748622</v>
      </c>
      <c r="AD65">
        <f t="shared" si="1"/>
        <v>1654.8782217637163</v>
      </c>
      <c r="AE65">
        <f>'IDT-1'!C65</f>
        <v>0</v>
      </c>
      <c r="AF65" s="24"/>
      <c r="AG65">
        <f t="shared" si="2"/>
        <v>1654.8782217637163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2.3329999999999997</v>
      </c>
      <c r="E66">
        <f>GT_NG!Q66</f>
        <v>7.3440781049935984</v>
      </c>
      <c r="F66">
        <f>GT_Spot!Q66</f>
        <v>0</v>
      </c>
      <c r="G66">
        <f>PPCL_NG!Q66</f>
        <v>45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72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802.37098284341675</v>
      </c>
      <c r="P66" s="36">
        <v>68.507387906054589</v>
      </c>
      <c r="Q66" s="36">
        <v>22.129999999999995</v>
      </c>
      <c r="R66" s="38">
        <v>23.749999999999996</v>
      </c>
      <c r="S66" s="38">
        <v>0</v>
      </c>
      <c r="T66" s="37">
        <f>SUMPRODUCT(LTA!J66:AN66,LTA!J$101:AN$101,LTA!J$104:AN$104)</f>
        <v>216.45999999999998</v>
      </c>
      <c r="U66" s="37">
        <f>SUMPRODUCT(LTA!J66:AN66,LTA!J$102:AN$102,LTA!J$104:AN$104)</f>
        <v>123.64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267.84999999999997</v>
      </c>
      <c r="AB66" s="75">
        <f>-STOA!O66</f>
        <v>0</v>
      </c>
      <c r="AC66">
        <f t="shared" si="0"/>
        <v>14.546128290748623</v>
      </c>
      <c r="AD66">
        <f t="shared" si="1"/>
        <v>1646.8393205637165</v>
      </c>
      <c r="AE66">
        <f>'IDT-1'!C66</f>
        <v>0</v>
      </c>
      <c r="AF66" s="24"/>
      <c r="AG66">
        <f t="shared" si="2"/>
        <v>1646.8393205637165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-35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2.6829499999999995</v>
      </c>
      <c r="E67">
        <f>GT_NG!Q67</f>
        <v>7.3440781049935984</v>
      </c>
      <c r="F67">
        <f>GT_Spot!Q67</f>
        <v>0</v>
      </c>
      <c r="G67">
        <f>PPCL_NG!Q67</f>
        <v>45</v>
      </c>
      <c r="H67">
        <f>PPCL_Spot!Q67</f>
        <v>0</v>
      </c>
      <c r="I67">
        <f>Bawana_NG!Q67</f>
        <v>44.998345953098585</v>
      </c>
      <c r="J67">
        <f>Bawana_RLNG!Q67</f>
        <v>0</v>
      </c>
      <c r="K67">
        <f>Bawana_Spot!Q67</f>
        <v>72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799.0611514080889</v>
      </c>
      <c r="P67" s="36">
        <v>68.507387906054589</v>
      </c>
      <c r="Q67" s="36">
        <v>22.129999999999995</v>
      </c>
      <c r="R67" s="38">
        <v>23.749999999999996</v>
      </c>
      <c r="S67" s="38">
        <v>0</v>
      </c>
      <c r="T67" s="37">
        <f>SUMPRODUCT(LTA!J67:AN67,LTA!J$101:AN$101,LTA!J$104:AN$104)</f>
        <v>205.81</v>
      </c>
      <c r="U67" s="37">
        <f>SUMPRODUCT(LTA!J67:AN67,LTA!J$102:AN$102,LTA!J$104:AN$104)</f>
        <v>121.3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267.84999999999997</v>
      </c>
      <c r="AB67" s="75">
        <f>-STOA!O67</f>
        <v>0</v>
      </c>
      <c r="AC67">
        <f t="shared" si="0"/>
        <v>14.539202758571228</v>
      </c>
      <c r="AD67">
        <f t="shared" si="1"/>
        <v>1615.8947106136641</v>
      </c>
      <c r="AE67">
        <f>'IDT-1'!C67</f>
        <v>0</v>
      </c>
      <c r="AF67" s="24"/>
      <c r="AG67">
        <f t="shared" si="2"/>
        <v>1615.8947106136641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2.6829499999999995</v>
      </c>
      <c r="E68">
        <f>GT_NG!Q68</f>
        <v>7.3440781049935984</v>
      </c>
      <c r="F68">
        <f>GT_Spot!Q68</f>
        <v>0</v>
      </c>
      <c r="G68">
        <f>PPCL_NG!Q68</f>
        <v>45</v>
      </c>
      <c r="H68">
        <f>PPCL_Spot!Q68</f>
        <v>0</v>
      </c>
      <c r="I68">
        <f>Bawana_NG!Q68</f>
        <v>44.998345953098585</v>
      </c>
      <c r="J68">
        <f>Bawana_RLNG!Q68</f>
        <v>0</v>
      </c>
      <c r="K68">
        <f>Bawana_Spot!Q68</f>
        <v>72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799.06106974893044</v>
      </c>
      <c r="P68" s="36">
        <v>68.507387906054589</v>
      </c>
      <c r="Q68" s="36">
        <v>22.129999999999995</v>
      </c>
      <c r="R68" s="38">
        <v>23.749999999999996</v>
      </c>
      <c r="S68" s="38">
        <v>0</v>
      </c>
      <c r="T68" s="37">
        <f>SUMPRODUCT(LTA!J68:AN68,LTA!J$101:AN$101,LTA!J$104:AN$104)</f>
        <v>190.47</v>
      </c>
      <c r="U68" s="37">
        <f>SUMPRODUCT(LTA!J68:AN68,LTA!J$102:AN$102,LTA!J$104:AN$104)</f>
        <v>120.98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267.84999999999997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14.4076580726343</v>
      </c>
      <c r="AD68">
        <f t="shared" ref="AD68:AD98" si="4">SUM(B68:AB68,AI68:AV68)-AC68</f>
        <v>1600.3661736404429</v>
      </c>
      <c r="AE68">
        <f>'IDT-1'!C68</f>
        <v>0</v>
      </c>
      <c r="AF68" s="24"/>
      <c r="AG68">
        <f t="shared" ref="AG68:AG98" si="5">SUM(AD68:AF68)</f>
        <v>1600.3661736404429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2.6829499999999995</v>
      </c>
      <c r="E69">
        <f>GT_NG!Q69</f>
        <v>7.3440781049935984</v>
      </c>
      <c r="F69">
        <f>GT_Spot!Q69</f>
        <v>0</v>
      </c>
      <c r="G69">
        <f>PPCL_NG!Q69</f>
        <v>45</v>
      </c>
      <c r="H69">
        <f>PPCL_Spot!Q69</f>
        <v>0</v>
      </c>
      <c r="I69">
        <f>Bawana_NG!Q69</f>
        <v>44.998242256161873</v>
      </c>
      <c r="J69">
        <f>Bawana_RLNG!Q69</f>
        <v>0</v>
      </c>
      <c r="K69">
        <f>Bawana_Spot!Q69</f>
        <v>72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797.16140418784141</v>
      </c>
      <c r="P69" s="36">
        <v>68.507387906054589</v>
      </c>
      <c r="Q69" s="36">
        <v>22.129999999999995</v>
      </c>
      <c r="R69" s="38">
        <v>23.749999999999996</v>
      </c>
      <c r="S69" s="38">
        <v>0</v>
      </c>
      <c r="T69" s="37">
        <f>SUMPRODUCT(LTA!J69:AN69,LTA!J$101:AN$101,LTA!J$104:AN$104)</f>
        <v>177.61</v>
      </c>
      <c r="U69" s="37">
        <f>SUMPRODUCT(LTA!J69:AN69,LTA!J$102:AN$102,LTA!J$104:AN$104)</f>
        <v>120.98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267.84999999999997</v>
      </c>
      <c r="AB69" s="75">
        <f>-STOA!O69</f>
        <v>0</v>
      </c>
      <c r="AC69">
        <f t="shared" si="3"/>
        <v>14.029541279120211</v>
      </c>
      <c r="AD69">
        <f t="shared" si="4"/>
        <v>1615.9845211759311</v>
      </c>
      <c r="AE69">
        <f>'IDT-1'!C69</f>
        <v>0</v>
      </c>
      <c r="AF69" s="24"/>
      <c r="AG69">
        <f t="shared" si="5"/>
        <v>1615.9845211759311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2.6829499999999995</v>
      </c>
      <c r="E70">
        <f>GT_NG!Q70</f>
        <v>7.3440781049935984</v>
      </c>
      <c r="F70">
        <f>GT_Spot!Q70</f>
        <v>0</v>
      </c>
      <c r="G70">
        <f>PPCL_NG!Q70</f>
        <v>45</v>
      </c>
      <c r="H70">
        <f>PPCL_Spot!Q70</f>
        <v>0</v>
      </c>
      <c r="I70">
        <f>Bawana_NG!Q70</f>
        <v>44.998242256161873</v>
      </c>
      <c r="J70">
        <f>Bawana_RLNG!Q70</f>
        <v>0</v>
      </c>
      <c r="K70">
        <f>Bawana_Spot!Q70</f>
        <v>72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798.03594758410327</v>
      </c>
      <c r="P70" s="36">
        <v>68.507387906054589</v>
      </c>
      <c r="Q70" s="36">
        <v>22.129999999999995</v>
      </c>
      <c r="R70" s="38">
        <v>23.749999999999996</v>
      </c>
      <c r="S70" s="38">
        <v>0</v>
      </c>
      <c r="T70" s="37">
        <f>SUMPRODUCT(LTA!J70:AN70,LTA!J$101:AN$101,LTA!J$104:AN$104)</f>
        <v>162.81</v>
      </c>
      <c r="U70" s="37">
        <f>SUMPRODUCT(LTA!J70:AN70,LTA!J$102:AN$102,LTA!J$104:AN$104)</f>
        <v>120.3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267.84999999999997</v>
      </c>
      <c r="AB70" s="75">
        <f>-STOA!O70</f>
        <v>0</v>
      </c>
      <c r="AC70">
        <f t="shared" si="3"/>
        <v>13.940740074548367</v>
      </c>
      <c r="AD70">
        <f t="shared" si="4"/>
        <v>1597.4678657767649</v>
      </c>
      <c r="AE70">
        <f>'IDT-1'!C70</f>
        <v>0</v>
      </c>
      <c r="AF70" s="24"/>
      <c r="AG70">
        <f t="shared" si="5"/>
        <v>1597.4678657767649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-24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2.6829499999999995</v>
      </c>
      <c r="E71">
        <f>GT_NG!Q71</f>
        <v>7.1070366699702676</v>
      </c>
      <c r="F71">
        <f>GT_Spot!Q71</f>
        <v>0</v>
      </c>
      <c r="G71">
        <f>PPCL_NG!Q71</f>
        <v>45</v>
      </c>
      <c r="H71">
        <f>PPCL_Spot!Q71</f>
        <v>0</v>
      </c>
      <c r="I71">
        <f>Bawana_NG!Q71</f>
        <v>44.998242256161873</v>
      </c>
      <c r="J71">
        <f>Bawana_RLNG!Q71</f>
        <v>0</v>
      </c>
      <c r="K71">
        <f>Bawana_Spot!Q71</f>
        <v>72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828.34050355434647</v>
      </c>
      <c r="P71" s="36">
        <v>68.507387906054589</v>
      </c>
      <c r="Q71" s="36">
        <v>22.129999999999995</v>
      </c>
      <c r="R71" s="38">
        <v>22.24</v>
      </c>
      <c r="S71" s="38">
        <v>0</v>
      </c>
      <c r="T71" s="37">
        <f>SUMPRODUCT(LTA!J71:AN71,LTA!J$101:AN$101,LTA!J$104:AN$104)</f>
        <v>146.87</v>
      </c>
      <c r="U71" s="37">
        <f>SUMPRODUCT(LTA!J71:AN71,LTA!J$102:AN$102,LTA!J$104:AN$104)</f>
        <v>120.3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267.84999999999997</v>
      </c>
      <c r="AB71" s="75">
        <f>-STOA!O71</f>
        <v>0</v>
      </c>
      <c r="AC71">
        <f t="shared" si="3"/>
        <v>14.326275401565555</v>
      </c>
      <c r="AD71">
        <f t="shared" si="4"/>
        <v>1576.6998449849677</v>
      </c>
      <c r="AE71">
        <f>'IDT-1'!C71</f>
        <v>0</v>
      </c>
      <c r="AF71" s="24"/>
      <c r="AG71">
        <f t="shared" si="5"/>
        <v>1576.6998449849677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-57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2.6829499999999995</v>
      </c>
      <c r="E72">
        <f>GT_NG!Q72</f>
        <v>7.1070366699702676</v>
      </c>
      <c r="F72">
        <f>GT_Spot!Q72</f>
        <v>0</v>
      </c>
      <c r="G72">
        <f>PPCL_NG!Q72</f>
        <v>45</v>
      </c>
      <c r="H72">
        <f>PPCL_Spot!Q72</f>
        <v>0</v>
      </c>
      <c r="I72">
        <f>Bawana_NG!Q72</f>
        <v>44.998242256161873</v>
      </c>
      <c r="J72">
        <f>Bawana_RLNG!Q72</f>
        <v>0</v>
      </c>
      <c r="K72">
        <f>Bawana_Spot!Q72</f>
        <v>72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828.41099490371221</v>
      </c>
      <c r="P72" s="36">
        <v>68.507387906054589</v>
      </c>
      <c r="Q72" s="36">
        <v>22.129999999999995</v>
      </c>
      <c r="R72" s="38">
        <v>16.689999999999998</v>
      </c>
      <c r="S72" s="38">
        <v>0</v>
      </c>
      <c r="T72" s="37">
        <f>SUMPRODUCT(LTA!J72:AN72,LTA!J$101:AN$101,LTA!J$104:AN$104)</f>
        <v>131.49</v>
      </c>
      <c r="U72" s="37">
        <f>SUMPRODUCT(LTA!J72:AN72,LTA!J$102:AN$102,LTA!J$104:AN$104)</f>
        <v>120.3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267.84999999999997</v>
      </c>
      <c r="AB72" s="75">
        <f>-STOA!O72</f>
        <v>0</v>
      </c>
      <c r="AC72">
        <f t="shared" si="3"/>
        <v>14.184940159799785</v>
      </c>
      <c r="AD72">
        <f t="shared" si="4"/>
        <v>1551.9816715760994</v>
      </c>
      <c r="AE72">
        <f>'IDT-1'!C72</f>
        <v>0</v>
      </c>
      <c r="AF72" s="24"/>
      <c r="AG72">
        <f t="shared" si="5"/>
        <v>1551.9816715760994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-61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2.6829499999999995</v>
      </c>
      <c r="E73">
        <f>GT_NG!Q73</f>
        <v>7.1070366699702676</v>
      </c>
      <c r="F73">
        <f>GT_Spot!Q73</f>
        <v>0</v>
      </c>
      <c r="G73">
        <f>PPCL_NG!Q73</f>
        <v>45</v>
      </c>
      <c r="H73">
        <f>PPCL_Spot!Q73</f>
        <v>0</v>
      </c>
      <c r="I73">
        <f>Bawana_NG!Q73</f>
        <v>44.998242256161873</v>
      </c>
      <c r="J73">
        <f>Bawana_RLNG!Q73</f>
        <v>0</v>
      </c>
      <c r="K73">
        <f>Bawana_Spot!Q73</f>
        <v>72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833.26143212875911</v>
      </c>
      <c r="P73" s="36">
        <v>68.507387906054589</v>
      </c>
      <c r="Q73" s="36">
        <v>22.129999999999995</v>
      </c>
      <c r="R73" s="38">
        <v>10.569999999999999</v>
      </c>
      <c r="S73" s="38">
        <v>0</v>
      </c>
      <c r="T73" s="37">
        <f>SUMPRODUCT(LTA!J73:AN73,LTA!J$101:AN$101,LTA!J$104:AN$104)</f>
        <v>110.07</v>
      </c>
      <c r="U73" s="37">
        <f>SUMPRODUCT(LTA!J73:AN73,LTA!J$102:AN$102,LTA!J$104:AN$104)</f>
        <v>120.98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267.84999999999997</v>
      </c>
      <c r="AB73" s="75">
        <f>-STOA!O73</f>
        <v>0</v>
      </c>
      <c r="AC73">
        <f t="shared" si="3"/>
        <v>14.194896460162626</v>
      </c>
      <c r="AD73">
        <f t="shared" si="4"/>
        <v>1506.9621525007831</v>
      </c>
      <c r="AE73">
        <f>'IDT-1'!C73</f>
        <v>0</v>
      </c>
      <c r="AF73" s="24"/>
      <c r="AG73">
        <f t="shared" si="5"/>
        <v>1506.9621525007831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-84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2.6829499999999995</v>
      </c>
      <c r="E74">
        <f>GT_NG!Q74</f>
        <v>7.1070366699702676</v>
      </c>
      <c r="F74">
        <f>GT_Spot!Q74</f>
        <v>0</v>
      </c>
      <c r="G74">
        <f>PPCL_NG!Q74</f>
        <v>45</v>
      </c>
      <c r="H74">
        <f>PPCL_Spot!Q74</f>
        <v>0</v>
      </c>
      <c r="I74">
        <f>Bawana_NG!Q74</f>
        <v>44.998242256161873</v>
      </c>
      <c r="J74">
        <f>Bawana_RLNG!Q74</f>
        <v>0</v>
      </c>
      <c r="K74">
        <f>Bawana_Spot!Q74</f>
        <v>72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833.63620150520228</v>
      </c>
      <c r="P74" s="36">
        <v>68.507387906054589</v>
      </c>
      <c r="Q74" s="36">
        <v>22.129999999999995</v>
      </c>
      <c r="R74" s="38">
        <v>6.3</v>
      </c>
      <c r="S74" s="38">
        <v>0</v>
      </c>
      <c r="T74" s="37">
        <f>SUMPRODUCT(LTA!J74:AN74,LTA!J$101:AN$101,LTA!J$104:AN$104)</f>
        <v>95.2</v>
      </c>
      <c r="U74" s="37">
        <f>SUMPRODUCT(LTA!J74:AN74,LTA!J$102:AN$102,LTA!J$104:AN$104)</f>
        <v>120.3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267.84999999999997</v>
      </c>
      <c r="AB74" s="75">
        <f>-STOA!O74</f>
        <v>0</v>
      </c>
      <c r="AC74">
        <f t="shared" si="3"/>
        <v>14.065441153824304</v>
      </c>
      <c r="AD74">
        <f t="shared" si="4"/>
        <v>1483.6463771835645</v>
      </c>
      <c r="AE74">
        <f>'IDT-1'!C74</f>
        <v>0</v>
      </c>
      <c r="AF74" s="24"/>
      <c r="AG74">
        <f t="shared" si="5"/>
        <v>1483.6463771835645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-88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2.6829499999999995</v>
      </c>
      <c r="E75">
        <f>GT_NG!Q75</f>
        <v>7.1774033696729438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44.998242256161873</v>
      </c>
      <c r="J75">
        <f>Bawana_RLNG!Q75</f>
        <v>0</v>
      </c>
      <c r="K75">
        <f>Bawana_Spot!Q75</f>
        <v>72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833.55091616582149</v>
      </c>
      <c r="P75" s="36">
        <v>68.507387906054589</v>
      </c>
      <c r="Q75" s="36">
        <v>22.129999999999995</v>
      </c>
      <c r="R75" s="38">
        <v>0</v>
      </c>
      <c r="S75" s="38">
        <v>0</v>
      </c>
      <c r="T75" s="37">
        <f>SUMPRODUCT(LTA!J75:AN75,LTA!J$101:AN$101,LTA!J$104:AN$104)</f>
        <v>84.22999999999999</v>
      </c>
      <c r="U75" s="37">
        <f>SUMPRODUCT(LTA!J75:AN75,LTA!J$102:AN$102,LTA!J$104:AN$104)</f>
        <v>123.3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267.84999999999997</v>
      </c>
      <c r="AB75" s="75">
        <f>-STOA!O75</f>
        <v>0</v>
      </c>
      <c r="AC75">
        <f t="shared" si="3"/>
        <v>13.7742600265546</v>
      </c>
      <c r="AD75">
        <f t="shared" si="4"/>
        <v>1491.4510327099968</v>
      </c>
      <c r="AE75">
        <f>'IDT-1'!C75</f>
        <v>0</v>
      </c>
      <c r="AF75" s="24"/>
      <c r="AG75">
        <f t="shared" si="5"/>
        <v>1491.4510327099968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-67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2.6829499999999995</v>
      </c>
      <c r="E76">
        <f>GT_NG!Q76</f>
        <v>7.1774033696729438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44.998242256161873</v>
      </c>
      <c r="J76">
        <f>Bawana_RLNG!Q76</f>
        <v>0</v>
      </c>
      <c r="K76">
        <f>Bawana_Spot!Q76</f>
        <v>72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848.69400268360516</v>
      </c>
      <c r="P76" s="36">
        <v>68.507387906054589</v>
      </c>
      <c r="Q76" s="36">
        <v>22.129999999999995</v>
      </c>
      <c r="R76" s="38">
        <v>0</v>
      </c>
      <c r="S76" s="38">
        <v>0</v>
      </c>
      <c r="T76" s="37">
        <f>SUMPRODUCT(LTA!J76:AN76,LTA!J$101:AN$101,LTA!J$104:AN$104)</f>
        <v>73.650000000000006</v>
      </c>
      <c r="U76" s="37">
        <f>SUMPRODUCT(LTA!J76:AN76,LTA!J$102:AN$102,LTA!J$104:AN$104)</f>
        <v>122.64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267.84999999999997</v>
      </c>
      <c r="AB76" s="75">
        <f>-STOA!O76</f>
        <v>0</v>
      </c>
      <c r="AC76">
        <f t="shared" si="3"/>
        <v>14.086594158225326</v>
      </c>
      <c r="AD76">
        <f t="shared" si="4"/>
        <v>1462.0417850961103</v>
      </c>
      <c r="AE76">
        <f>'IDT-1'!C76</f>
        <v>0</v>
      </c>
      <c r="AF76" s="24"/>
      <c r="AG76">
        <f t="shared" si="5"/>
        <v>1462.0417850961103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7.1774033696729438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44.998242256161873</v>
      </c>
      <c r="J77">
        <f>Bawana_RLNG!Q77</f>
        <v>0</v>
      </c>
      <c r="K77">
        <f>Bawana_Spot!Q77</f>
        <v>72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808.88698452841584</v>
      </c>
      <c r="P77" s="36">
        <v>68.507387906054589</v>
      </c>
      <c r="Q77" s="36">
        <v>22.129999999999995</v>
      </c>
      <c r="R77" s="38">
        <v>0</v>
      </c>
      <c r="S77" s="38">
        <v>0</v>
      </c>
      <c r="T77" s="37">
        <f>SUMPRODUCT(LTA!J77:AN77,LTA!J$101:AN$101,LTA!J$104:AN$104)</f>
        <v>67.08</v>
      </c>
      <c r="U77" s="37">
        <f>SUMPRODUCT(LTA!J77:AN77,LTA!J$102:AN$102,LTA!J$104:AN$104)</f>
        <v>122.14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194.44</v>
      </c>
      <c r="AB77" s="75">
        <f>-STOA!O77</f>
        <v>0</v>
      </c>
      <c r="AC77">
        <f t="shared" si="3"/>
        <v>12.315738730481717</v>
      </c>
      <c r="AD77">
        <f t="shared" si="4"/>
        <v>1433.7589223686643</v>
      </c>
      <c r="AE77">
        <f>'IDT-1'!C77</f>
        <v>0</v>
      </c>
      <c r="AF77" s="24"/>
      <c r="AG77">
        <f t="shared" si="5"/>
        <v>1433.7589223686643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7.1774033696729438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44.998242256161873</v>
      </c>
      <c r="J78">
        <f>Bawana_RLNG!Q78</f>
        <v>0</v>
      </c>
      <c r="K78">
        <f>Bawana_Spot!Q78</f>
        <v>72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801.49446206243533</v>
      </c>
      <c r="P78" s="36">
        <v>68.507387906054589</v>
      </c>
      <c r="Q78" s="36">
        <v>22.129999999999995</v>
      </c>
      <c r="R78" s="38">
        <v>0</v>
      </c>
      <c r="S78" s="38">
        <v>0</v>
      </c>
      <c r="T78" s="37">
        <f>SUMPRODUCT(LTA!J78:AN78,LTA!J$101:AN$101,LTA!J$104:AN$104)</f>
        <v>61.23</v>
      </c>
      <c r="U78" s="37">
        <f>SUMPRODUCT(LTA!J78:AN78,LTA!J$102:AN$102,LTA!J$104:AN$104)</f>
        <v>121.64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194.44</v>
      </c>
      <c r="AB78" s="75">
        <f>-STOA!O78</f>
        <v>0</v>
      </c>
      <c r="AC78">
        <f t="shared" si="3"/>
        <v>12.200301541767482</v>
      </c>
      <c r="AD78">
        <f t="shared" si="4"/>
        <v>1420.1318370913982</v>
      </c>
      <c r="AE78">
        <f>'IDT-1'!C78</f>
        <v>0</v>
      </c>
      <c r="AF78" s="24"/>
      <c r="AG78">
        <f t="shared" si="5"/>
        <v>1420.1318370913982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7.4144686299615881</v>
      </c>
      <c r="F79">
        <f>GT_Spot!Q79</f>
        <v>0</v>
      </c>
      <c r="G79">
        <f>PPCL_NG!Q79</f>
        <v>45.798393038840743</v>
      </c>
      <c r="H79">
        <f>PPCL_Spot!Q79</f>
        <v>0</v>
      </c>
      <c r="I79">
        <f>Bawana_NG!Q79</f>
        <v>44.998242256161873</v>
      </c>
      <c r="J79">
        <f>Bawana_RLNG!Q79</f>
        <v>0</v>
      </c>
      <c r="K79">
        <f>Bawana_Spot!Q79</f>
        <v>72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783.46072110128557</v>
      </c>
      <c r="P79" s="36">
        <v>68.507387906054589</v>
      </c>
      <c r="Q79" s="36">
        <v>22.129999999999995</v>
      </c>
      <c r="R79" s="38">
        <v>0</v>
      </c>
      <c r="S79" s="38">
        <v>0</v>
      </c>
      <c r="T79" s="37">
        <f>SUMPRODUCT(LTA!J79:AN79,LTA!J$101:AN$101,LTA!J$104:AN$104)</f>
        <v>57.87</v>
      </c>
      <c r="U79" s="37">
        <f>SUMPRODUCT(LTA!J79:AN79,LTA!J$102:AN$102,LTA!J$104:AN$104)</f>
        <v>120.98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194.44</v>
      </c>
      <c r="AB79" s="75">
        <f>-STOA!O79</f>
        <v>0</v>
      </c>
      <c r="AC79">
        <f t="shared" si="3"/>
        <v>12.406714721225143</v>
      </c>
      <c r="AD79">
        <f t="shared" si="4"/>
        <v>1352.108748211079</v>
      </c>
      <c r="AE79">
        <f>'IDT-1'!C79</f>
        <v>0</v>
      </c>
      <c r="AF79" s="24"/>
      <c r="AG79">
        <f t="shared" si="5"/>
        <v>1352.108748211079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-56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7.4144686299615881</v>
      </c>
      <c r="F80">
        <f>GT_Spot!Q80</f>
        <v>0</v>
      </c>
      <c r="G80">
        <f>PPCL_NG!Q80</f>
        <v>45.798393038840743</v>
      </c>
      <c r="H80">
        <f>PPCL_Spot!Q80</f>
        <v>0</v>
      </c>
      <c r="I80">
        <f>Bawana_NG!Q80</f>
        <v>44.998242256161873</v>
      </c>
      <c r="J80">
        <f>Bawana_RLNG!Q80</f>
        <v>0</v>
      </c>
      <c r="K80">
        <f>Bawana_Spot!Q80</f>
        <v>72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782.4930119834238</v>
      </c>
      <c r="P80" s="36">
        <v>68.507387906054589</v>
      </c>
      <c r="Q80" s="36">
        <v>22.129999999999995</v>
      </c>
      <c r="R80" s="38">
        <v>0</v>
      </c>
      <c r="S80" s="38">
        <v>0</v>
      </c>
      <c r="T80" s="37">
        <f>SUMPRODUCT(LTA!J80:AN80,LTA!J$101:AN$101,LTA!J$104:AN$104)</f>
        <v>54.88</v>
      </c>
      <c r="U80" s="37">
        <f>SUMPRODUCT(LTA!J80:AN80,LTA!J$102:AN$102,LTA!J$104:AN$104)</f>
        <v>119.48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194.44</v>
      </c>
      <c r="AB80" s="75">
        <f>-STOA!O80</f>
        <v>0</v>
      </c>
      <c r="AC80">
        <f t="shared" si="3"/>
        <v>12.34392764918533</v>
      </c>
      <c r="AD80">
        <f t="shared" si="4"/>
        <v>1348.7138261652576</v>
      </c>
      <c r="AE80">
        <f>'IDT-1'!C80</f>
        <v>0</v>
      </c>
      <c r="AF80" s="24"/>
      <c r="AG80">
        <f t="shared" si="5"/>
        <v>1348.7138261652576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-54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7.4144686299615881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72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789.29953096759357</v>
      </c>
      <c r="P81" s="36">
        <v>68.507387906054589</v>
      </c>
      <c r="Q81" s="36">
        <v>22.129999999999995</v>
      </c>
      <c r="R81" s="38">
        <v>0</v>
      </c>
      <c r="S81" s="38">
        <v>0</v>
      </c>
      <c r="T81" s="37">
        <f>SUMPRODUCT(LTA!J81:AN81,LTA!J$101:AN$101,LTA!J$104:AN$104)</f>
        <v>55.339999999999996</v>
      </c>
      <c r="U81" s="37">
        <f>SUMPRODUCT(LTA!J81:AN81,LTA!J$102:AN$102,LTA!J$104:AN$104)</f>
        <v>126.64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194.44</v>
      </c>
      <c r="AB81" s="75">
        <f>-STOA!O81</f>
        <v>0</v>
      </c>
      <c r="AC81">
        <f t="shared" si="3"/>
        <v>12.41428346230302</v>
      </c>
      <c r="AD81">
        <f t="shared" si="4"/>
        <v>1369.0699893363094</v>
      </c>
      <c r="AE81">
        <f>'IDT-1'!C81</f>
        <v>0</v>
      </c>
      <c r="AF81" s="24"/>
      <c r="AG81">
        <f t="shared" si="5"/>
        <v>1369.0699893363094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-48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7.4144686299615881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72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780.79771958055153</v>
      </c>
      <c r="P82" s="36">
        <v>68.507387906054589</v>
      </c>
      <c r="Q82" s="36">
        <v>22.129999999999995</v>
      </c>
      <c r="R82" s="38">
        <v>0</v>
      </c>
      <c r="S82" s="38">
        <v>0</v>
      </c>
      <c r="T82" s="37">
        <f>SUMPRODUCT(LTA!J82:AN82,LTA!J$101:AN$101,LTA!J$104:AN$104)</f>
        <v>53.67</v>
      </c>
      <c r="U82" s="37">
        <f>SUMPRODUCT(LTA!J82:AN82,LTA!J$102:AN$102,LTA!J$104:AN$104)</f>
        <v>125.98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194.44</v>
      </c>
      <c r="AB82" s="75">
        <f>-STOA!O82</f>
        <v>0</v>
      </c>
      <c r="AC82">
        <f t="shared" si="3"/>
        <v>12.2978827734772</v>
      </c>
      <c r="AD82">
        <f t="shared" si="4"/>
        <v>1361.3545786380935</v>
      </c>
      <c r="AE82">
        <f>'IDT-1'!C82</f>
        <v>10</v>
      </c>
      <c r="AF82" s="24"/>
      <c r="AG82">
        <f t="shared" si="5"/>
        <v>1371.3545786380935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7.6515367898168281</v>
      </c>
      <c r="F83">
        <f>GT_Spot!Q83</f>
        <v>0</v>
      </c>
      <c r="G83">
        <f>PPCL_NG!Q83</f>
        <v>46.601635145092807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72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867.93196878393269</v>
      </c>
      <c r="P83" s="36">
        <v>68.507387906054589</v>
      </c>
      <c r="Q83" s="36">
        <v>22.129999999999995</v>
      </c>
      <c r="R83" s="38">
        <v>0</v>
      </c>
      <c r="S83" s="38">
        <v>0</v>
      </c>
      <c r="T83" s="37">
        <f>SUMPRODUCT(LTA!J83:AN83,LTA!J$101:AN$101,LTA!J$104:AN$104)</f>
        <v>58.67</v>
      </c>
      <c r="U83" s="37">
        <f>SUMPRODUCT(LTA!J83:AN83,LTA!J$102:AN$102,LTA!J$104:AN$104)</f>
        <v>125.48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194.44</v>
      </c>
      <c r="AB83" s="75">
        <f>-STOA!O83</f>
        <v>0</v>
      </c>
      <c r="AC83">
        <f t="shared" si="3"/>
        <v>14.003887238121633</v>
      </c>
      <c r="AD83">
        <f t="shared" si="4"/>
        <v>1367.9226414746624</v>
      </c>
      <c r="AE83">
        <f>'IDT-1'!C83</f>
        <v>0</v>
      </c>
      <c r="AF83" s="24"/>
      <c r="AG83">
        <f t="shared" si="5"/>
        <v>1367.9226414746624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-142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7.6515367898168281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72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869.53599948550675</v>
      </c>
      <c r="P84" s="36">
        <v>68.507387906054589</v>
      </c>
      <c r="Q84" s="36">
        <v>22.129999999999995</v>
      </c>
      <c r="R84" s="38">
        <v>0</v>
      </c>
      <c r="S84" s="38">
        <v>0</v>
      </c>
      <c r="T84" s="37">
        <f>SUMPRODUCT(LTA!J84:AN84,LTA!J$101:AN$101,LTA!J$104:AN$104)</f>
        <v>57.33</v>
      </c>
      <c r="U84" s="37">
        <f>SUMPRODUCT(LTA!J84:AN84,LTA!J$102:AN$102,LTA!J$104:AN$104)</f>
        <v>124.98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194.44</v>
      </c>
      <c r="AB84" s="75">
        <f>-STOA!O84</f>
        <v>0</v>
      </c>
      <c r="AC84">
        <f t="shared" si="3"/>
        <v>13.893503969623668</v>
      </c>
      <c r="AD84">
        <f t="shared" si="4"/>
        <v>1378.9938133384824</v>
      </c>
      <c r="AE84">
        <f>'IDT-1'!C84</f>
        <v>0</v>
      </c>
      <c r="AF84" s="24"/>
      <c r="AG84">
        <f t="shared" si="5"/>
        <v>1378.9938133384824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-130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7.6515367898168281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71.998074814834624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873.21333931899562</v>
      </c>
      <c r="P85" s="36">
        <v>68.507387906054589</v>
      </c>
      <c r="Q85" s="36">
        <v>22.129999999999995</v>
      </c>
      <c r="R85" s="38">
        <v>0</v>
      </c>
      <c r="S85" s="38">
        <v>0</v>
      </c>
      <c r="T85" s="37">
        <f>SUMPRODUCT(LTA!J85:AN85,LTA!J$101:AN$101,LTA!J$104:AN$104)</f>
        <v>56.33</v>
      </c>
      <c r="U85" s="37">
        <f>SUMPRODUCT(LTA!J85:AN85,LTA!J$102:AN$102,LTA!J$104:AN$104)</f>
        <v>124.3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194.44</v>
      </c>
      <c r="AB85" s="75">
        <f>-STOA!O85</f>
        <v>0</v>
      </c>
      <c r="AC85">
        <f t="shared" si="3"/>
        <v>14.037332818542923</v>
      </c>
      <c r="AD85">
        <f t="shared" si="4"/>
        <v>1365.8453991378867</v>
      </c>
      <c r="AE85">
        <f>'IDT-1'!C85</f>
        <v>5</v>
      </c>
      <c r="AF85" s="24"/>
      <c r="AG85">
        <f t="shared" si="5"/>
        <v>1370.8453991378867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-145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7.6515367898168281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71.998175321219506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867.93551575367724</v>
      </c>
      <c r="P86" s="36">
        <v>68.507387906054589</v>
      </c>
      <c r="Q86" s="36">
        <v>22.129999999999995</v>
      </c>
      <c r="R86" s="38">
        <v>0</v>
      </c>
      <c r="S86" s="38">
        <v>0</v>
      </c>
      <c r="T86" s="37">
        <f>SUMPRODUCT(LTA!J86:AN86,LTA!J$101:AN$101,LTA!J$104:AN$104)</f>
        <v>55.33</v>
      </c>
      <c r="U86" s="37">
        <f>SUMPRODUCT(LTA!J86:AN86,LTA!J$102:AN$102,LTA!J$104:AN$104)</f>
        <v>122.8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194.44</v>
      </c>
      <c r="AB86" s="75">
        <f>-STOA!O86</f>
        <v>0</v>
      </c>
      <c r="AC86">
        <f t="shared" si="3"/>
        <v>13.836461421249656</v>
      </c>
      <c r="AD86">
        <f t="shared" si="4"/>
        <v>1374.2685474762463</v>
      </c>
      <c r="AE86">
        <f>'IDT-1'!C86</f>
        <v>20</v>
      </c>
      <c r="AF86" s="24"/>
      <c r="AG86">
        <f t="shared" si="5"/>
        <v>1394.2685474762463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-129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7.6515367898168281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72.001880337416097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868.3642339892308</v>
      </c>
      <c r="P87" s="36">
        <v>68.507387906054589</v>
      </c>
      <c r="Q87" s="36">
        <v>22.129999999999995</v>
      </c>
      <c r="R87" s="38">
        <v>0</v>
      </c>
      <c r="S87" s="38">
        <v>0</v>
      </c>
      <c r="T87" s="37">
        <f>SUMPRODUCT(LTA!J87:AN87,LTA!J$101:AN$101,LTA!J$104:AN$104)</f>
        <v>53.67</v>
      </c>
      <c r="U87" s="37">
        <f>SUMPRODUCT(LTA!J87:AN87,LTA!J$102:AN$102,LTA!J$104:AN$104)</f>
        <v>121.48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194.44</v>
      </c>
      <c r="AB87" s="75">
        <f>-STOA!O87</f>
        <v>0</v>
      </c>
      <c r="AC87">
        <f t="shared" si="3"/>
        <v>13.772705987939913</v>
      </c>
      <c r="AD87">
        <f t="shared" si="4"/>
        <v>1376.7847261613065</v>
      </c>
      <c r="AE87">
        <f>'IDT-1'!C87</f>
        <v>50</v>
      </c>
      <c r="AF87" s="24"/>
      <c r="AG87">
        <f t="shared" si="5"/>
        <v>1426.7847261613065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-124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7.6515367898168281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72.000000000000014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868.37472094822147</v>
      </c>
      <c r="P88" s="36">
        <v>68.507387906054589</v>
      </c>
      <c r="Q88" s="36">
        <v>22.129999999999995</v>
      </c>
      <c r="R88" s="38">
        <v>0</v>
      </c>
      <c r="S88" s="38">
        <v>0</v>
      </c>
      <c r="T88" s="37">
        <f>SUMPRODUCT(LTA!J88:AN88,LTA!J$101:AN$101,LTA!J$104:AN$104)</f>
        <v>51.67</v>
      </c>
      <c r="U88" s="37">
        <f>SUMPRODUCT(LTA!J88:AN88,LTA!J$102:AN$102,LTA!J$104:AN$104)</f>
        <v>120.64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2.2400000000000002</v>
      </c>
      <c r="Z88" s="34">
        <f>IEX!O88</f>
        <v>0</v>
      </c>
      <c r="AA88" s="75">
        <f>STOA!I88</f>
        <v>194.44</v>
      </c>
      <c r="AB88" s="75">
        <f>-STOA!O88</f>
        <v>0</v>
      </c>
      <c r="AC88">
        <f t="shared" si="3"/>
        <v>13.433046501390912</v>
      </c>
      <c r="AD88">
        <f t="shared" si="4"/>
        <v>1423.0529922694304</v>
      </c>
      <c r="AE88">
        <f>'IDT-1'!C88</f>
        <v>34.652999999999999</v>
      </c>
      <c r="AF88" s="24"/>
      <c r="AG88">
        <f t="shared" si="5"/>
        <v>1457.7059922694305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-81</v>
      </c>
      <c r="AM88" s="34">
        <f>RTM_PXI!I88</f>
        <v>0</v>
      </c>
      <c r="AN88" s="34">
        <f>RTM_PXI!O88</f>
        <v>0</v>
      </c>
      <c r="AO88" s="147">
        <f>GDAM_IEX!I88</f>
        <v>3.52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7.6515367898168281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72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868.6453682479555</v>
      </c>
      <c r="P89" s="36">
        <v>68.507387906054589</v>
      </c>
      <c r="Q89" s="36">
        <v>22.129999999999995</v>
      </c>
      <c r="R89" s="38">
        <v>0</v>
      </c>
      <c r="S89" s="38">
        <v>0</v>
      </c>
      <c r="T89" s="37">
        <f>SUMPRODUCT(LTA!J89:AN89,LTA!J$101:AN$101,LTA!J$104:AN$104)</f>
        <v>42.67</v>
      </c>
      <c r="U89" s="37">
        <f>SUMPRODUCT(LTA!J89:AN89,LTA!J$102:AN$102,LTA!J$104:AN$104)</f>
        <v>119.15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5.87</v>
      </c>
      <c r="Z89" s="34">
        <f>IEX!O89</f>
        <v>0</v>
      </c>
      <c r="AA89" s="75">
        <f>STOA!I89</f>
        <v>194.44</v>
      </c>
      <c r="AB89" s="75">
        <f>-STOA!O89</f>
        <v>0</v>
      </c>
      <c r="AC89">
        <f t="shared" si="3"/>
        <v>12.931767317490444</v>
      </c>
      <c r="AD89">
        <f t="shared" si="4"/>
        <v>1486.3949187530645</v>
      </c>
      <c r="AE89">
        <f>'IDT-1'!C89</f>
        <v>16.431000000000001</v>
      </c>
      <c r="AF89" s="24"/>
      <c r="AG89">
        <f t="shared" si="5"/>
        <v>1502.8259187530646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</v>
      </c>
      <c r="AM89" s="34">
        <f>RTM_PXI!I89</f>
        <v>0</v>
      </c>
      <c r="AN89" s="34">
        <f>RTM_PXI!O89</f>
        <v>0</v>
      </c>
      <c r="AO89" s="147">
        <f>GDAM_IEX!I89</f>
        <v>11.95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7.6515367898168281</v>
      </c>
      <c r="F90">
        <f>GT_Spot!Q90</f>
        <v>0</v>
      </c>
      <c r="G90">
        <f>PPCL_NG!Q90</f>
        <v>45.798393038840743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72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875.45740013184468</v>
      </c>
      <c r="P90" s="36">
        <v>68.507387906054589</v>
      </c>
      <c r="Q90" s="36">
        <v>22.129999999999995</v>
      </c>
      <c r="R90" s="38">
        <v>0</v>
      </c>
      <c r="S90" s="38">
        <v>0</v>
      </c>
      <c r="T90" s="37">
        <f>SUMPRODUCT(LTA!J90:AN90,LTA!J$101:AN$101,LTA!J$104:AN$104)</f>
        <v>40.67</v>
      </c>
      <c r="U90" s="37">
        <f>SUMPRODUCT(LTA!J90:AN90,LTA!J$102:AN$102,LTA!J$104:AN$104)</f>
        <v>118.64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8.67</v>
      </c>
      <c r="Z90" s="34">
        <f>IEX!O90</f>
        <v>0</v>
      </c>
      <c r="AA90" s="75">
        <f>STOA!I90</f>
        <v>194.44</v>
      </c>
      <c r="AB90" s="75">
        <f>-STOA!O90</f>
        <v>0</v>
      </c>
      <c r="AC90">
        <f t="shared" si="3"/>
        <v>12.897349230817332</v>
      </c>
      <c r="AD90">
        <f t="shared" si="4"/>
        <v>1522.5013687236271</v>
      </c>
      <c r="AE90">
        <f>'IDT-1'!C90</f>
        <v>0</v>
      </c>
      <c r="AF90" s="24"/>
      <c r="AG90">
        <f t="shared" si="5"/>
        <v>1522.5013687236271</v>
      </c>
      <c r="AI90" s="34">
        <f>PXIL!I90</f>
        <v>0</v>
      </c>
      <c r="AJ90" s="34">
        <f>PXIL!O90</f>
        <v>0</v>
      </c>
      <c r="AK90" s="34">
        <f>RTM_IEX!I90</f>
        <v>3.01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17.91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7.6515367898168281</v>
      </c>
      <c r="F91">
        <f>GT_Spot!Q91</f>
        <v>0</v>
      </c>
      <c r="G91">
        <f>PPCL_NG!Q91</f>
        <v>45.48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72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875.45740013184468</v>
      </c>
      <c r="P91" s="36">
        <v>68.507387906054589</v>
      </c>
      <c r="Q91" s="36">
        <v>22.129999999999995</v>
      </c>
      <c r="R91" s="38">
        <v>0</v>
      </c>
      <c r="S91" s="38">
        <v>0</v>
      </c>
      <c r="T91" s="37">
        <f>SUMPRODUCT(LTA!J91:AN91,LTA!J$101:AN$101,LTA!J$104:AN$104)</f>
        <v>39.67</v>
      </c>
      <c r="U91" s="37">
        <f>SUMPRODUCT(LTA!J91:AN91,LTA!J$102:AN$102,LTA!J$104:AN$104)</f>
        <v>118.14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10.82</v>
      </c>
      <c r="Z91" s="34">
        <f>IEX!O91</f>
        <v>0</v>
      </c>
      <c r="AA91" s="75">
        <f>STOA!I91</f>
        <v>242.74</v>
      </c>
      <c r="AB91" s="75">
        <f>-STOA!O91</f>
        <v>0</v>
      </c>
      <c r="AC91">
        <f t="shared" si="3"/>
        <v>13.332230729291068</v>
      </c>
      <c r="AD91">
        <f t="shared" si="4"/>
        <v>1573.8380941863122</v>
      </c>
      <c r="AE91">
        <f>'IDT-1'!C91</f>
        <v>0</v>
      </c>
      <c r="AF91" s="24"/>
      <c r="AG91">
        <f t="shared" si="5"/>
        <v>1573.8380941863122</v>
      </c>
      <c r="AI91" s="34">
        <f>PXIL!I91</f>
        <v>0</v>
      </c>
      <c r="AJ91" s="34">
        <f>PXIL!O91</f>
        <v>0</v>
      </c>
      <c r="AK91" s="34">
        <f>RTM_IEX!I91</f>
        <v>3.37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20.69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7.6515367898168281</v>
      </c>
      <c r="F92">
        <f>GT_Spot!Q92</f>
        <v>0</v>
      </c>
      <c r="G92">
        <f>PPCL_NG!Q92</f>
        <v>45.48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91.583534836368344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875.45740013184468</v>
      </c>
      <c r="P92" s="36">
        <v>68.507387906054589</v>
      </c>
      <c r="Q92" s="36">
        <v>22.129999999999995</v>
      </c>
      <c r="R92" s="38">
        <v>0</v>
      </c>
      <c r="S92" s="38">
        <v>0</v>
      </c>
      <c r="T92" s="37">
        <f>SUMPRODUCT(LTA!J92:AN92,LTA!J$101:AN$101,LTA!J$104:AN$104)</f>
        <v>38.33</v>
      </c>
      <c r="U92" s="37">
        <f>SUMPRODUCT(LTA!J92:AN92,LTA!J$102:AN$102,LTA!J$104:AN$104)</f>
        <v>117.8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7.06</v>
      </c>
      <c r="Z92" s="34">
        <f>IEX!O92</f>
        <v>0</v>
      </c>
      <c r="AA92" s="75">
        <f>STOA!I92</f>
        <v>242.74</v>
      </c>
      <c r="AB92" s="75">
        <f>-STOA!O92</f>
        <v>0</v>
      </c>
      <c r="AC92">
        <f t="shared" si="3"/>
        <v>13.529156421916561</v>
      </c>
      <c r="AD92">
        <f t="shared" si="4"/>
        <v>1597.0847033300552</v>
      </c>
      <c r="AE92">
        <f>'IDT-1'!C92</f>
        <v>0</v>
      </c>
      <c r="AF92" s="24"/>
      <c r="AG92">
        <f t="shared" si="5"/>
        <v>1597.0847033300552</v>
      </c>
      <c r="AI92" s="34">
        <f>PXIL!I92</f>
        <v>0</v>
      </c>
      <c r="AJ92" s="34">
        <f>PXIL!O92</f>
        <v>0</v>
      </c>
      <c r="AK92" s="34">
        <f>RTM_IEX!I92</f>
        <v>4.4800000000000004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28.88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7.6515367898168281</v>
      </c>
      <c r="F93">
        <f>GT_Spot!Q93</f>
        <v>0</v>
      </c>
      <c r="G93">
        <f>PPCL_NG!Q93</f>
        <v>45.48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69.099999999999994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875.45740013184468</v>
      </c>
      <c r="P93" s="36">
        <v>68.507387906054589</v>
      </c>
      <c r="Q93" s="36">
        <v>22.129999999999995</v>
      </c>
      <c r="R93" s="38">
        <v>0</v>
      </c>
      <c r="S93" s="38">
        <v>0</v>
      </c>
      <c r="T93" s="37">
        <f>SUMPRODUCT(LTA!J93:AN93,LTA!J$101:AN$101,LTA!J$104:AN$104)</f>
        <v>38.67</v>
      </c>
      <c r="U93" s="37">
        <f>SUMPRODUCT(LTA!J93:AN93,LTA!J$102:AN$102,LTA!J$104:AN$104)</f>
        <v>117.3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503.56</v>
      </c>
      <c r="AB93" s="75">
        <f>-STOA!O93</f>
        <v>0</v>
      </c>
      <c r="AC93">
        <f t="shared" si="3"/>
        <v>15.910359135906639</v>
      </c>
      <c r="AD93">
        <f t="shared" si="4"/>
        <v>1707.4599657796969</v>
      </c>
      <c r="AE93">
        <f>'IDT-1'!C93</f>
        <v>0</v>
      </c>
      <c r="AF93" s="24"/>
      <c r="AG93">
        <f t="shared" si="5"/>
        <v>1707.4599657796969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-85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7.8862307924073525</v>
      </c>
      <c r="F94">
        <f>GT_Spot!Q94</f>
        <v>0</v>
      </c>
      <c r="G94">
        <f>PPCL_NG!Q94</f>
        <v>45.48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64.97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869.62765436006634</v>
      </c>
      <c r="P94" s="36">
        <v>68.507387906054589</v>
      </c>
      <c r="Q94" s="36">
        <v>22.129999999999995</v>
      </c>
      <c r="R94" s="38">
        <v>0</v>
      </c>
      <c r="S94" s="38">
        <v>0</v>
      </c>
      <c r="T94" s="37">
        <f>SUMPRODUCT(LTA!J94:AN94,LTA!J$101:AN$101,LTA!J$104:AN$104)</f>
        <v>38.33</v>
      </c>
      <c r="U94" s="37">
        <f>SUMPRODUCT(LTA!J94:AN94,LTA!J$102:AN$102,LTA!J$104:AN$104)</f>
        <v>117.3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503.56</v>
      </c>
      <c r="AB94" s="75">
        <f>-STOA!O94</f>
        <v>0</v>
      </c>
      <c r="AC94">
        <f t="shared" si="3"/>
        <v>15.402254814801005</v>
      </c>
      <c r="AD94">
        <f t="shared" si="4"/>
        <v>1747.9030183316142</v>
      </c>
      <c r="AE94">
        <f>'IDT-1'!C94</f>
        <v>0</v>
      </c>
      <c r="AF94" s="24"/>
      <c r="AG94">
        <f t="shared" si="5"/>
        <v>1747.9030183316142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-35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7.8862307924073525</v>
      </c>
      <c r="F95">
        <f>GT_Spot!Q95</f>
        <v>0</v>
      </c>
      <c r="G95">
        <f>PPCL_NG!Q95</f>
        <v>45.48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62.95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869.62765436006634</v>
      </c>
      <c r="P95" s="36">
        <v>68.507387906054589</v>
      </c>
      <c r="Q95" s="36">
        <v>22.129999999999995</v>
      </c>
      <c r="R95" s="38">
        <v>0</v>
      </c>
      <c r="S95" s="38">
        <v>0</v>
      </c>
      <c r="T95" s="37">
        <f>SUMPRODUCT(LTA!J95:AN95,LTA!J$101:AN$101,LTA!J$104:AN$104)</f>
        <v>38.33</v>
      </c>
      <c r="U95" s="37">
        <f>SUMPRODUCT(LTA!J95:AN95,LTA!J$102:AN$102,LTA!J$104:AN$104)</f>
        <v>117.3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0.04</v>
      </c>
      <c r="Z95" s="34">
        <f>IEX!O95</f>
        <v>0</v>
      </c>
      <c r="AA95" s="75">
        <f>STOA!I95</f>
        <v>503.56</v>
      </c>
      <c r="AB95" s="75">
        <f>-STOA!O95</f>
        <v>0</v>
      </c>
      <c r="AC95">
        <f t="shared" si="3"/>
        <v>15.101984294429887</v>
      </c>
      <c r="AD95">
        <f t="shared" si="4"/>
        <v>1782.7532888519852</v>
      </c>
      <c r="AE95">
        <f>'IDT-1'!C95</f>
        <v>0</v>
      </c>
      <c r="AF95" s="24"/>
      <c r="AG95">
        <f t="shared" si="5"/>
        <v>1782.7532888519852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1.53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7.8862307924073525</v>
      </c>
      <c r="F96">
        <f>GT_Spot!Q96</f>
        <v>0</v>
      </c>
      <c r="G96">
        <f>PPCL_NG!Q96</f>
        <v>45.48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62.95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869.02057965773372</v>
      </c>
      <c r="P96" s="36">
        <v>68.507387906054589</v>
      </c>
      <c r="Q96" s="36">
        <v>22.129999999999995</v>
      </c>
      <c r="R96" s="38">
        <v>0</v>
      </c>
      <c r="S96" s="38">
        <v>0</v>
      </c>
      <c r="T96" s="37">
        <f>SUMPRODUCT(LTA!J96:AN96,LTA!J$101:AN$101,LTA!J$104:AN$104)</f>
        <v>38.33</v>
      </c>
      <c r="U96" s="37">
        <f>SUMPRODUCT(LTA!J96:AN96,LTA!J$102:AN$102,LTA!J$104:AN$104)</f>
        <v>117.3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0.09</v>
      </c>
      <c r="Z96" s="34">
        <f>IEX!O96</f>
        <v>0</v>
      </c>
      <c r="AA96" s="75">
        <f>STOA!I96</f>
        <v>503.56</v>
      </c>
      <c r="AB96" s="75">
        <f>-STOA!O96</f>
        <v>0</v>
      </c>
      <c r="AC96">
        <f t="shared" si="3"/>
        <v>15.104864866930296</v>
      </c>
      <c r="AD96">
        <f t="shared" si="4"/>
        <v>1783.0933335771526</v>
      </c>
      <c r="AE96">
        <f>'IDT-1'!C96</f>
        <v>0</v>
      </c>
      <c r="AF96" s="24"/>
      <c r="AG96">
        <f t="shared" si="5"/>
        <v>1783.0933335771526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2.4300000000000002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7.8862307924073525</v>
      </c>
      <c r="F97">
        <f>GT_Spot!Q97</f>
        <v>0</v>
      </c>
      <c r="G97">
        <f>PPCL_NG!Q97</f>
        <v>45.48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86.36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869.02057965773372</v>
      </c>
      <c r="P97" s="36">
        <v>68.507387906054589</v>
      </c>
      <c r="Q97" s="36">
        <v>22.129999999999995</v>
      </c>
      <c r="R97" s="38">
        <v>0</v>
      </c>
      <c r="S97" s="38">
        <v>0</v>
      </c>
      <c r="T97" s="37">
        <f>SUMPRODUCT(LTA!J97:AN97,LTA!J$101:AN$101,LTA!J$104:AN$104)</f>
        <v>38.67</v>
      </c>
      <c r="U97" s="37">
        <f>SUMPRODUCT(LTA!J97:AN97,LTA!J$102:AN$102,LTA!J$104:AN$104)</f>
        <v>117.3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7.0000000000000007E-2</v>
      </c>
      <c r="Z97" s="34">
        <f>IEX!O97</f>
        <v>0</v>
      </c>
      <c r="AA97" s="75">
        <f>STOA!I97</f>
        <v>503.56</v>
      </c>
      <c r="AB97" s="75">
        <f>-STOA!O97</f>
        <v>0</v>
      </c>
      <c r="AC97">
        <f t="shared" si="3"/>
        <v>15.309152866930296</v>
      </c>
      <c r="AD97">
        <f t="shared" si="4"/>
        <v>1807.2090455771524</v>
      </c>
      <c r="AE97">
        <f>'IDT-1'!C97</f>
        <v>0</v>
      </c>
      <c r="AF97" s="24"/>
      <c r="AG97">
        <f t="shared" si="5"/>
        <v>1807.2090455771524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3.02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7.8862307924073525</v>
      </c>
      <c r="F98">
        <f>GT_Spot!Q98</f>
        <v>0</v>
      </c>
      <c r="G98">
        <f>PPCL_NG!Q98</f>
        <v>45.48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86.36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869.02057965773372</v>
      </c>
      <c r="P98" s="36">
        <v>68.507387906054589</v>
      </c>
      <c r="Q98" s="36">
        <v>22.129999999999995</v>
      </c>
      <c r="R98" s="38">
        <v>0</v>
      </c>
      <c r="S98" s="38">
        <v>0</v>
      </c>
      <c r="T98" s="37">
        <f>SUMPRODUCT(LTA!J98:AN98,LTA!J$101:AN$101,LTA!J$104:AN$104)</f>
        <v>38.67</v>
      </c>
      <c r="U98" s="37">
        <f>SUMPRODUCT(LTA!J98:AN98,LTA!J$102:AN$102,LTA!J$104:AN$104)</f>
        <v>117.3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0.04</v>
      </c>
      <c r="Z98" s="34">
        <f>IEX!O98</f>
        <v>0</v>
      </c>
      <c r="AA98" s="75">
        <f>STOA!I98</f>
        <v>503.56</v>
      </c>
      <c r="AB98" s="75">
        <f>-STOA!O98</f>
        <v>0</v>
      </c>
      <c r="AC98">
        <f t="shared" si="3"/>
        <v>15.308732866930296</v>
      </c>
      <c r="AD98">
        <f t="shared" si="4"/>
        <v>1807.1594655771526</v>
      </c>
      <c r="AE98">
        <f>'IDT-1'!C98</f>
        <v>0</v>
      </c>
      <c r="AF98" s="24"/>
      <c r="AG98">
        <f t="shared" si="5"/>
        <v>1807.1594655771526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3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6.6111387499999952E-2</v>
      </c>
      <c r="E99">
        <f t="shared" si="6"/>
        <v>0.18362217129221978</v>
      </c>
      <c r="F99">
        <f t="shared" si="6"/>
        <v>0</v>
      </c>
      <c r="G99">
        <f t="shared" si="6"/>
        <v>1.1061483565775787</v>
      </c>
      <c r="H99">
        <f t="shared" si="6"/>
        <v>0</v>
      </c>
      <c r="I99">
        <f t="shared" si="6"/>
        <v>1.2447786751971801</v>
      </c>
      <c r="J99">
        <f t="shared" si="6"/>
        <v>0</v>
      </c>
      <c r="K99">
        <f t="shared" si="6"/>
        <v>1.6888704163274595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18.986659276039809</v>
      </c>
      <c r="P99" s="36">
        <f t="shared" si="6"/>
        <v>1.4141956738366661</v>
      </c>
      <c r="Q99" s="36">
        <f t="shared" si="6"/>
        <v>0.47117500000000062</v>
      </c>
      <c r="R99" s="38">
        <f t="shared" si="6"/>
        <v>0.24062679372886564</v>
      </c>
      <c r="S99" s="38">
        <f t="shared" si="6"/>
        <v>0</v>
      </c>
      <c r="T99" s="37">
        <f t="shared" si="6"/>
        <v>2.8324224999999994</v>
      </c>
      <c r="U99" s="37">
        <f t="shared" si="6"/>
        <v>2.4730824999999981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9.0675000000000009E-3</v>
      </c>
      <c r="Z99" s="34">
        <f t="shared" si="6"/>
        <v>-0.48599999999999999</v>
      </c>
      <c r="AA99" s="75">
        <f t="shared" si="6"/>
        <v>7.4891899999999927</v>
      </c>
      <c r="AB99" s="75">
        <f t="shared" si="6"/>
        <v>0</v>
      </c>
      <c r="AC99">
        <f t="shared" si="6"/>
        <v>0.34234687410419812</v>
      </c>
      <c r="AD99">
        <f t="shared" si="6"/>
        <v>35.434233376395589</v>
      </c>
      <c r="AE99">
        <f t="shared" si="6"/>
        <v>-2.6818749999999999E-2</v>
      </c>
      <c r="AG99">
        <f t="shared" si="6"/>
        <v>35.407414626395585</v>
      </c>
      <c r="AI99">
        <f t="shared" si="6"/>
        <v>0</v>
      </c>
      <c r="AJ99">
        <f t="shared" si="6"/>
        <v>0</v>
      </c>
      <c r="AK99">
        <f t="shared" si="6"/>
        <v>2.4450000000000003E-2</v>
      </c>
      <c r="AL99">
        <f t="shared" si="6"/>
        <v>-1.9930000000000001</v>
      </c>
      <c r="AM99">
        <f t="shared" si="6"/>
        <v>0</v>
      </c>
      <c r="AN99">
        <f t="shared" si="6"/>
        <v>0</v>
      </c>
      <c r="AO99">
        <f t="shared" si="6"/>
        <v>2.5180000000000001E-2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3.46035</v>
      </c>
      <c r="E3">
        <f>GT_NG!T3</f>
        <v>12.151009657594381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52.205460724190459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768.4447522983636</v>
      </c>
      <c r="P3" s="36">
        <v>75.297129022418773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435.51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0.08</v>
      </c>
      <c r="Z3" s="34">
        <f>IEX!P3</f>
        <v>0</v>
      </c>
      <c r="AA3" s="75">
        <f>STOA!J3</f>
        <v>673.85</v>
      </c>
      <c r="AB3" s="75">
        <f>-STOA!P3</f>
        <v>0</v>
      </c>
      <c r="AC3">
        <f>SUMIF(B3:AB3,"&gt;0")*$AC$2-SUMIF(B3:AB3,"&lt;0")*($AC$2/(1-$AC$2))+SUMIF(AI3:AR3,"&gt;0")*$AC$2-SUMIF(AI3:AR3,"&lt;0")*($AC$2/(1-$AC$2))</f>
        <v>18.512329094301563</v>
      </c>
      <c r="AD3">
        <f>SUM(B3:AB3,AI3:AV3)-AC3</f>
        <v>2185.3363726082657</v>
      </c>
      <c r="AE3">
        <f>'IDT-1'!F3</f>
        <v>0</v>
      </c>
      <c r="AF3" s="24"/>
      <c r="AG3">
        <f>SUM(AD3:AF3)</f>
        <v>2185.3363726082657</v>
      </c>
      <c r="AI3" s="34">
        <f>PXIL!J3</f>
        <v>0</v>
      </c>
      <c r="AJ3" s="34">
        <f>PXIL!P3</f>
        <v>0</v>
      </c>
      <c r="AK3" s="34">
        <f>RTM_IEX!J3</f>
        <v>30.21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3.46035</v>
      </c>
      <c r="E4">
        <f>GT_NG!T4</f>
        <v>12.151009657594381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769.04644977156829</v>
      </c>
      <c r="P4" s="36">
        <v>75.297129022418773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435.18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2.98</v>
      </c>
      <c r="Z4" s="34">
        <f>IEX!P4</f>
        <v>0</v>
      </c>
      <c r="AA4" s="75">
        <f>STOA!J4</f>
        <v>673.85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18.541674643104219</v>
      </c>
      <c r="AD4">
        <f t="shared" ref="AD4:AD67" si="1">SUM(B4:AB4,AI4:AV4)-AC4</f>
        <v>2188.8005447740647</v>
      </c>
      <c r="AE4">
        <f>'IDT-1'!F4</f>
        <v>0</v>
      </c>
      <c r="AF4" s="24"/>
      <c r="AG4">
        <f t="shared" ref="AG4:AG67" si="2">SUM(AD4:AF4)</f>
        <v>2188.8005447740647</v>
      </c>
      <c r="AI4" s="34">
        <f>PXIL!J4</f>
        <v>0</v>
      </c>
      <c r="AJ4" s="34">
        <f>PXIL!P4</f>
        <v>0</v>
      </c>
      <c r="AK4" s="34">
        <f>RTM_IEX!J4</f>
        <v>13.13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3.46035</v>
      </c>
      <c r="E5">
        <f>GT_NG!T5</f>
        <v>12.151009657594381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771.21923283658714</v>
      </c>
      <c r="P5" s="36">
        <v>75.297129022418773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435.35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3.95</v>
      </c>
      <c r="Z5" s="34">
        <f>IEX!P5</f>
        <v>0</v>
      </c>
      <c r="AA5" s="75">
        <f>STOA!J5</f>
        <v>674.77</v>
      </c>
      <c r="AB5" s="75">
        <f>-STOA!P5</f>
        <v>0</v>
      </c>
      <c r="AC5">
        <f t="shared" si="0"/>
        <v>18.734898020850377</v>
      </c>
      <c r="AD5">
        <f t="shared" si="1"/>
        <v>2211.6101044613379</v>
      </c>
      <c r="AE5">
        <f>'IDT-1'!F5</f>
        <v>0</v>
      </c>
      <c r="AF5" s="24"/>
      <c r="AG5">
        <f t="shared" si="2"/>
        <v>2211.6101044613379</v>
      </c>
      <c r="AI5" s="34">
        <f>PXIL!J5</f>
        <v>0</v>
      </c>
      <c r="AJ5" s="34">
        <f>PXIL!P5</f>
        <v>0</v>
      </c>
      <c r="AK5" s="34">
        <f>RTM_IEX!J5</f>
        <v>31.9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3.46035</v>
      </c>
      <c r="E6">
        <f>GT_NG!T6</f>
        <v>12.151009657594381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771.21923283658714</v>
      </c>
      <c r="P6" s="36">
        <v>75.297129022418773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434.68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4.6500000000000004</v>
      </c>
      <c r="Z6" s="34">
        <f>IEX!P6</f>
        <v>0</v>
      </c>
      <c r="AA6" s="75">
        <f>STOA!J6</f>
        <v>674.77</v>
      </c>
      <c r="AB6" s="75">
        <f>-STOA!P6</f>
        <v>0</v>
      </c>
      <c r="AC6">
        <f t="shared" si="0"/>
        <v>18.734982020850378</v>
      </c>
      <c r="AD6">
        <f t="shared" si="1"/>
        <v>2211.6200204613374</v>
      </c>
      <c r="AE6">
        <f>'IDT-1'!F6</f>
        <v>0</v>
      </c>
      <c r="AF6" s="24"/>
      <c r="AG6">
        <f t="shared" si="2"/>
        <v>2211.6200204613374</v>
      </c>
      <c r="AI6" s="34">
        <f>PXIL!J6</f>
        <v>0</v>
      </c>
      <c r="AJ6" s="34">
        <f>PXIL!P6</f>
        <v>0</v>
      </c>
      <c r="AK6" s="34">
        <f>RTM_IEX!J6</f>
        <v>31.88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3.46035</v>
      </c>
      <c r="E7">
        <f>GT_NG!T7</f>
        <v>12.151009657594381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69.999999999999986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770.94310972621463</v>
      </c>
      <c r="P7" s="36">
        <v>75.297129022418773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433.51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6.82</v>
      </c>
      <c r="Z7" s="34">
        <f>IEX!P7</f>
        <v>0</v>
      </c>
      <c r="AA7" s="75">
        <f>STOA!J7</f>
        <v>674.68</v>
      </c>
      <c r="AB7" s="75">
        <f>-STOA!P7</f>
        <v>0</v>
      </c>
      <c r="AC7">
        <f t="shared" si="0"/>
        <v>18.506399217622803</v>
      </c>
      <c r="AD7">
        <f t="shared" si="1"/>
        <v>2176.6024801541921</v>
      </c>
      <c r="AE7">
        <f>'IDT-1'!F7</f>
        <v>0</v>
      </c>
      <c r="AF7" s="24"/>
      <c r="AG7">
        <f t="shared" si="2"/>
        <v>2176.6024801541921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3.46035</v>
      </c>
      <c r="E8">
        <f>GT_NG!T8</f>
        <v>12.151009657594381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69.999999999999986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744.43894424075006</v>
      </c>
      <c r="P8" s="36">
        <v>75.297129022418773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432.51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6.41</v>
      </c>
      <c r="Z8" s="34">
        <f>IEX!P8</f>
        <v>0</v>
      </c>
      <c r="AA8" s="75">
        <f>STOA!J8</f>
        <v>674.68</v>
      </c>
      <c r="AB8" s="75">
        <f>-STOA!P8</f>
        <v>0</v>
      </c>
      <c r="AC8">
        <f t="shared" si="0"/>
        <v>18.279195596645344</v>
      </c>
      <c r="AD8">
        <f t="shared" si="1"/>
        <v>2157.8155182897053</v>
      </c>
      <c r="AE8">
        <f>'IDT-1'!F8</f>
        <v>0</v>
      </c>
      <c r="AF8" s="24"/>
      <c r="AG8">
        <f t="shared" si="2"/>
        <v>2157.8155182897053</v>
      </c>
      <c r="AI8" s="34">
        <f>PXIL!J8</f>
        <v>0</v>
      </c>
      <c r="AJ8" s="34">
        <f>PXIL!P8</f>
        <v>0</v>
      </c>
      <c r="AK8" s="34">
        <f>RTM_IEX!J8</f>
        <v>4.9000000000000004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3.46035</v>
      </c>
      <c r="E9">
        <f>GT_NG!T9</f>
        <v>11.834407954203074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69.999999999999986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743.28237566395819</v>
      </c>
      <c r="P9" s="36">
        <v>75.297129022418773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432.96000000000004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6.05</v>
      </c>
      <c r="Z9" s="34">
        <f>IEX!P9</f>
        <v>0</v>
      </c>
      <c r="AA9" s="75">
        <f>STOA!J9</f>
        <v>674.68</v>
      </c>
      <c r="AB9" s="75">
        <f>-STOA!P9</f>
        <v>0</v>
      </c>
      <c r="AC9">
        <f t="shared" si="0"/>
        <v>18.353484332165142</v>
      </c>
      <c r="AD9">
        <f t="shared" si="1"/>
        <v>2136.4580592740022</v>
      </c>
      <c r="AE9">
        <f>'IDT-1'!F9</f>
        <v>0</v>
      </c>
      <c r="AF9" s="24"/>
      <c r="AG9">
        <f t="shared" si="2"/>
        <v>2136.4580592740022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3.46035</v>
      </c>
      <c r="E10">
        <f>GT_NG!T10</f>
        <v>11.834407954203074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69.999999999999986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743.28237566395819</v>
      </c>
      <c r="P10" s="36">
        <v>75.297129022418773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433.29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4.47</v>
      </c>
      <c r="Z10" s="34">
        <f>IEX!P10</f>
        <v>0</v>
      </c>
      <c r="AA10" s="75">
        <f>STOA!J10</f>
        <v>674.68</v>
      </c>
      <c r="AB10" s="75">
        <f>-STOA!P10</f>
        <v>0</v>
      </c>
      <c r="AC10">
        <f t="shared" si="0"/>
        <v>18.503936328938032</v>
      </c>
      <c r="AD10">
        <f t="shared" si="1"/>
        <v>2116.0576072772292</v>
      </c>
      <c r="AE10">
        <f>'IDT-1'!F10</f>
        <v>0</v>
      </c>
      <c r="AF10" s="24"/>
      <c r="AG10">
        <f t="shared" si="2"/>
        <v>2116.0576072772292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-34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3.46035</v>
      </c>
      <c r="E11">
        <f>GT_NG!T11</f>
        <v>11.834407954203074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108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735.1619157558082</v>
      </c>
      <c r="P11" s="36">
        <v>75.297129022418773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432.71000000000004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9.69</v>
      </c>
      <c r="Z11" s="34">
        <f>IEX!P11</f>
        <v>0</v>
      </c>
      <c r="AA11" s="75">
        <f>STOA!J11</f>
        <v>674.58999999999992</v>
      </c>
      <c r="AB11" s="75">
        <f>-STOA!P11</f>
        <v>0</v>
      </c>
      <c r="AC11">
        <f t="shared" si="0"/>
        <v>19.513192872325142</v>
      </c>
      <c r="AD11">
        <f t="shared" si="1"/>
        <v>2064.4778908256917</v>
      </c>
      <c r="AE11">
        <f>'IDT-1'!F11</f>
        <v>0</v>
      </c>
      <c r="AF11" s="24"/>
      <c r="AG11">
        <f t="shared" si="2"/>
        <v>2064.4778908256917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-119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3.46035</v>
      </c>
      <c r="E12">
        <f>GT_NG!T12</f>
        <v>11.834407954203074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108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727.71504398007903</v>
      </c>
      <c r="P12" s="36">
        <v>75.297129022418773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432.04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674.58999999999992</v>
      </c>
      <c r="AB12" s="75">
        <f>-STOA!P12</f>
        <v>0</v>
      </c>
      <c r="AC12">
        <f t="shared" si="0"/>
        <v>19.482211357557468</v>
      </c>
      <c r="AD12">
        <f t="shared" si="1"/>
        <v>2032.702000564731</v>
      </c>
      <c r="AE12">
        <f>'IDT-1'!F12</f>
        <v>0</v>
      </c>
      <c r="AF12" s="24"/>
      <c r="AG12">
        <f t="shared" si="2"/>
        <v>2032.702000564731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-133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3.46035</v>
      </c>
      <c r="E13">
        <f>GT_NG!T13</f>
        <v>11.834407954203074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101.86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723.31761602967561</v>
      </c>
      <c r="P13" s="36">
        <v>75.297129022418773</v>
      </c>
      <c r="Q13" s="36">
        <v>26.729999999999997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430.56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674.58999999999992</v>
      </c>
      <c r="AB13" s="75">
        <f>-STOA!P13</f>
        <v>0</v>
      </c>
      <c r="AC13">
        <f t="shared" si="0"/>
        <v>19.381264962774075</v>
      </c>
      <c r="AD13">
        <f t="shared" si="1"/>
        <v>2020.7855190091107</v>
      </c>
      <c r="AE13">
        <f>'IDT-1'!F13</f>
        <v>2.2879999999999998</v>
      </c>
      <c r="AF13" s="24"/>
      <c r="AG13">
        <f t="shared" si="2"/>
        <v>2023.0735190091107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-133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3.46035</v>
      </c>
      <c r="E14">
        <f>GT_NG!T14</f>
        <v>11.834407954203074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103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697.85630614151694</v>
      </c>
      <c r="P14" s="36">
        <v>75.297129022418773</v>
      </c>
      <c r="Q14" s="36">
        <v>26.729999999999997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429.73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-72</v>
      </c>
      <c r="AA14" s="75">
        <f>STOA!J14</f>
        <v>674.58999999999992</v>
      </c>
      <c r="AB14" s="75">
        <f>-STOA!P14</f>
        <v>0</v>
      </c>
      <c r="AC14">
        <f t="shared" si="0"/>
        <v>19.203878590613101</v>
      </c>
      <c r="AD14">
        <f t="shared" si="1"/>
        <v>1991.8115954931129</v>
      </c>
      <c r="AE14">
        <f>'IDT-1'!F14</f>
        <v>0</v>
      </c>
      <c r="AF14" s="24"/>
      <c r="AG14">
        <f t="shared" si="2"/>
        <v>1991.8115954931129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-65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3.46035</v>
      </c>
      <c r="E15">
        <f>GT_NG!T15</f>
        <v>11.834407954203074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103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723.46230903245237</v>
      </c>
      <c r="P15" s="36">
        <v>75.297129022418773</v>
      </c>
      <c r="Q15" s="36">
        <v>26.729999999999997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428.89000000000004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-101</v>
      </c>
      <c r="AA15" s="75">
        <f>STOA!J15</f>
        <v>674.4899999999999</v>
      </c>
      <c r="AB15" s="75">
        <f>-STOA!P15</f>
        <v>0</v>
      </c>
      <c r="AC15">
        <f t="shared" si="0"/>
        <v>19.927813636115193</v>
      </c>
      <c r="AD15">
        <f t="shared" si="1"/>
        <v>1954.7536633385464</v>
      </c>
      <c r="AE15">
        <f>'IDT-1'!F15</f>
        <v>0</v>
      </c>
      <c r="AF15" s="24"/>
      <c r="AG15">
        <f t="shared" si="2"/>
        <v>1954.7536633385464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-97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3.46035</v>
      </c>
      <c r="E16">
        <f>GT_NG!T16</f>
        <v>11.834407954203074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103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724.46391956684147</v>
      </c>
      <c r="P16" s="36">
        <v>75.297129022418773</v>
      </c>
      <c r="Q16" s="36">
        <v>26.729999999999997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428.56000000000006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-129</v>
      </c>
      <c r="AA16" s="75">
        <f>STOA!J16</f>
        <v>674.4899999999999</v>
      </c>
      <c r="AB16" s="75">
        <f>-STOA!P16</f>
        <v>0</v>
      </c>
      <c r="AC16">
        <f t="shared" si="0"/>
        <v>20.136762950001394</v>
      </c>
      <c r="AD16">
        <f t="shared" si="1"/>
        <v>1931.2163245590491</v>
      </c>
      <c r="AE16">
        <f>'IDT-1'!F16</f>
        <v>0</v>
      </c>
      <c r="AF16" s="24"/>
      <c r="AG16">
        <f t="shared" si="2"/>
        <v>1931.2163245590491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-93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3.46035</v>
      </c>
      <c r="E17">
        <f>GT_NG!T17</f>
        <v>11.834407954203074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103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727.39667252384038</v>
      </c>
      <c r="P17" s="36">
        <v>75.297129022418773</v>
      </c>
      <c r="Q17" s="36">
        <v>26.729999999999997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427.83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-147</v>
      </c>
      <c r="AA17" s="75">
        <f>STOA!J17</f>
        <v>674.4899999999999</v>
      </c>
      <c r="AB17" s="75">
        <f>-STOA!P17</f>
        <v>0</v>
      </c>
      <c r="AC17">
        <f t="shared" si="0"/>
        <v>20.333160387062854</v>
      </c>
      <c r="AD17">
        <f t="shared" si="1"/>
        <v>1912.2226800789863</v>
      </c>
      <c r="AE17">
        <f>'IDT-1'!F17</f>
        <v>0</v>
      </c>
      <c r="AF17" s="24"/>
      <c r="AG17">
        <f t="shared" si="2"/>
        <v>1912.2226800789863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-96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3.46035</v>
      </c>
      <c r="E18">
        <f>GT_NG!T18</f>
        <v>11.834407954203074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103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728.39674921916878</v>
      </c>
      <c r="P18" s="36">
        <v>75.297129022418773</v>
      </c>
      <c r="Q18" s="36">
        <v>26.729999999999997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427.33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-172</v>
      </c>
      <c r="AA18" s="75">
        <f>STOA!J18</f>
        <v>674.4899999999999</v>
      </c>
      <c r="AB18" s="75">
        <f>-STOA!P18</f>
        <v>0</v>
      </c>
      <c r="AC18">
        <f t="shared" si="0"/>
        <v>20.549139974425842</v>
      </c>
      <c r="AD18">
        <f t="shared" si="1"/>
        <v>1887.5067771869519</v>
      </c>
      <c r="AE18">
        <f>'IDT-1'!F18</f>
        <v>0</v>
      </c>
      <c r="AF18" s="24"/>
      <c r="AG18">
        <f t="shared" si="2"/>
        <v>1887.5067771869519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-96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3.46035</v>
      </c>
      <c r="E19">
        <f>GT_NG!T19</f>
        <v>11.834407954203074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103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725.92548552723542</v>
      </c>
      <c r="P19" s="36">
        <v>75.297129022418773</v>
      </c>
      <c r="Q19" s="36">
        <v>26.729999999999997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425.57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-123</v>
      </c>
      <c r="AA19" s="75">
        <f>STOA!J19</f>
        <v>674.30999999999983</v>
      </c>
      <c r="AB19" s="75">
        <f>-STOA!P19</f>
        <v>0</v>
      </c>
      <c r="AC19">
        <f t="shared" si="0"/>
        <v>20.08005631544426</v>
      </c>
      <c r="AD19">
        <f t="shared" si="1"/>
        <v>1934.564597154</v>
      </c>
      <c r="AE19">
        <f>'IDT-1'!F19</f>
        <v>-74.962999999999994</v>
      </c>
      <c r="AF19" s="24"/>
      <c r="AG19">
        <f t="shared" si="2"/>
        <v>1859.601597154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-94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3.46035</v>
      </c>
      <c r="E20">
        <f>GT_NG!T20</f>
        <v>11.834407954203074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103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726.92556222199767</v>
      </c>
      <c r="P20" s="36">
        <v>75.297129022418773</v>
      </c>
      <c r="Q20" s="36">
        <v>26.729999999999997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425.24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-164</v>
      </c>
      <c r="AA20" s="75">
        <f>STOA!J20</f>
        <v>674.30999999999983</v>
      </c>
      <c r="AB20" s="75">
        <f>-STOA!P20</f>
        <v>0</v>
      </c>
      <c r="AC20">
        <f t="shared" si="0"/>
        <v>20.441473584125603</v>
      </c>
      <c r="AD20">
        <f t="shared" si="1"/>
        <v>1892.873256580081</v>
      </c>
      <c r="AE20">
        <f>'IDT-1'!F20</f>
        <v>-54.780999999999999</v>
      </c>
      <c r="AF20" s="24"/>
      <c r="AG20">
        <f t="shared" si="2"/>
        <v>1838.0922565800811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3.46035</v>
      </c>
      <c r="E21">
        <f>GT_NG!T21</f>
        <v>11.834407954203074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103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727.92563891649854</v>
      </c>
      <c r="P21" s="36">
        <v>75.297129022418773</v>
      </c>
      <c r="Q21" s="36">
        <v>26.729999999999997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424.74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-205</v>
      </c>
      <c r="AA21" s="75">
        <f>STOA!J21</f>
        <v>674.30999999999983</v>
      </c>
      <c r="AB21" s="75">
        <f>-STOA!P21</f>
        <v>0</v>
      </c>
      <c r="AC21">
        <f t="shared" si="0"/>
        <v>20.538856963333192</v>
      </c>
      <c r="AD21">
        <f t="shared" si="1"/>
        <v>1882.2759498953742</v>
      </c>
      <c r="AE21">
        <f>'IDT-1'!F21</f>
        <v>-35.750999999999998</v>
      </c>
      <c r="AF21" s="24"/>
      <c r="AG21">
        <f t="shared" si="2"/>
        <v>1846.5249498953742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-65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3.46035</v>
      </c>
      <c r="E22">
        <f>GT_NG!T22</f>
        <v>11.834407954203074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103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728.81147783691154</v>
      </c>
      <c r="P22" s="36">
        <v>75.297129022418773</v>
      </c>
      <c r="Q22" s="36">
        <v>26.729999999999997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424.24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-252</v>
      </c>
      <c r="AA22" s="75">
        <f>STOA!J22</f>
        <v>674.30999999999983</v>
      </c>
      <c r="AB22" s="75">
        <f>-STOA!P22</f>
        <v>0</v>
      </c>
      <c r="AC22">
        <f t="shared" si="0"/>
        <v>20.940242423334446</v>
      </c>
      <c r="AD22">
        <f t="shared" si="1"/>
        <v>1835.2604033557859</v>
      </c>
      <c r="AE22">
        <f>'IDT-1'!F22</f>
        <v>-16.146000000000001</v>
      </c>
      <c r="AF22" s="24"/>
      <c r="AG22">
        <f t="shared" si="2"/>
        <v>1819.114403355786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3.46035</v>
      </c>
      <c r="E23">
        <f>GT_NG!T23</f>
        <v>12.151009657594381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103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726.05669615946613</v>
      </c>
      <c r="P23" s="36">
        <v>75.297129022418773</v>
      </c>
      <c r="Q23" s="36">
        <v>26.729999999999997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422.97999999999996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-275</v>
      </c>
      <c r="AA23" s="75">
        <f>STOA!J23</f>
        <v>674.02999999999986</v>
      </c>
      <c r="AB23" s="75">
        <f>-STOA!P23</f>
        <v>0</v>
      </c>
      <c r="AC23">
        <f t="shared" si="0"/>
        <v>21.067777708325281</v>
      </c>
      <c r="AD23">
        <f t="shared" si="1"/>
        <v>1812.154688096741</v>
      </c>
      <c r="AE23">
        <f>'IDT-1'!F23</f>
        <v>-25</v>
      </c>
      <c r="AF23" s="24"/>
      <c r="AG23">
        <f t="shared" si="2"/>
        <v>1787.154688096741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-61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3.46035</v>
      </c>
      <c r="E24">
        <f>GT_NG!T24</f>
        <v>12.151009657594381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103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727.20877004710007</v>
      </c>
      <c r="P24" s="36">
        <v>75.297129022418773</v>
      </c>
      <c r="Q24" s="36">
        <v>26.729999999999997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422.82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-330</v>
      </c>
      <c r="AA24" s="75">
        <f>STOA!J24</f>
        <v>674.02999999999986</v>
      </c>
      <c r="AB24" s="75">
        <f>-STOA!P24</f>
        <v>0</v>
      </c>
      <c r="AC24">
        <f t="shared" si="0"/>
        <v>21.542024803850303</v>
      </c>
      <c r="AD24">
        <f t="shared" si="1"/>
        <v>1757.6725148888499</v>
      </c>
      <c r="AE24">
        <f>'IDT-1'!F24</f>
        <v>0</v>
      </c>
      <c r="AF24" s="24"/>
      <c r="AG24">
        <f t="shared" si="2"/>
        <v>1757.6725148888499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-61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3.46035</v>
      </c>
      <c r="E25">
        <f>GT_NG!T25</f>
        <v>12.151009657594381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103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728.34221355156819</v>
      </c>
      <c r="P25" s="36">
        <v>75.297129022418773</v>
      </c>
      <c r="Q25" s="36">
        <v>26.729999999999997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424.86763599999995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-364</v>
      </c>
      <c r="AA25" s="75">
        <f>STOA!J25</f>
        <v>674.02999999999986</v>
      </c>
      <c r="AB25" s="75">
        <f>-STOA!P25</f>
        <v>0</v>
      </c>
      <c r="AC25">
        <f t="shared" si="0"/>
        <v>21.873707549783841</v>
      </c>
      <c r="AD25">
        <f t="shared" si="1"/>
        <v>1724.5219116473845</v>
      </c>
      <c r="AE25">
        <f>'IDT-1'!F25</f>
        <v>0</v>
      </c>
      <c r="AF25" s="24"/>
      <c r="AG25">
        <f t="shared" si="2"/>
        <v>1724.5219116473845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-63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3.46035</v>
      </c>
      <c r="E26">
        <f>GT_NG!T26</f>
        <v>12.151009657594381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103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743.81235017019685</v>
      </c>
      <c r="P26" s="36">
        <v>75.297129022418773</v>
      </c>
      <c r="Q26" s="36">
        <v>26.729999999999997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425.87187899999998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-408</v>
      </c>
      <c r="AA26" s="75">
        <f>STOA!J26</f>
        <v>674.02999999999986</v>
      </c>
      <c r="AB26" s="75">
        <f>-STOA!P26</f>
        <v>0</v>
      </c>
      <c r="AC26">
        <f t="shared" si="0"/>
        <v>22.427179067099893</v>
      </c>
      <c r="AD26">
        <f t="shared" si="1"/>
        <v>1691.4428197486975</v>
      </c>
      <c r="AE26">
        <f>'IDT-1'!F26</f>
        <v>0</v>
      </c>
      <c r="AF26" s="24"/>
      <c r="AG26">
        <f t="shared" si="2"/>
        <v>1691.4428197486975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-68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3.46035</v>
      </c>
      <c r="E27">
        <f>GT_NG!T27</f>
        <v>12.151009657594381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103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747.93055943728814</v>
      </c>
      <c r="P27" s="36">
        <v>75.297129022418773</v>
      </c>
      <c r="Q27" s="36">
        <v>26.729999999999997</v>
      </c>
      <c r="R27" s="38">
        <v>4.2699999999999996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426.328732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-453</v>
      </c>
      <c r="AA27" s="75">
        <f>STOA!J27</f>
        <v>673.84999999999991</v>
      </c>
      <c r="AB27" s="75">
        <f>-STOA!P27</f>
        <v>0</v>
      </c>
      <c r="AC27">
        <f t="shared" si="0"/>
        <v>22.787913795064796</v>
      </c>
      <c r="AD27">
        <f t="shared" si="1"/>
        <v>1667.7471472878237</v>
      </c>
      <c r="AE27">
        <f>'IDT-1'!F27</f>
        <v>0</v>
      </c>
      <c r="AF27" s="24"/>
      <c r="AG27">
        <f t="shared" si="2"/>
        <v>1667.7471472878237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-56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3.46035</v>
      </c>
      <c r="E28">
        <f>GT_NG!T28</f>
        <v>12.151009657594381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103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739.10508885666241</v>
      </c>
      <c r="P28" s="36">
        <v>75.297129022418773</v>
      </c>
      <c r="Q28" s="36">
        <v>26.729999999999997</v>
      </c>
      <c r="R28" s="38">
        <v>8.4573993237011997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430.27302700000001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-488</v>
      </c>
      <c r="AA28" s="75">
        <f>STOA!J28</f>
        <v>673.84999999999991</v>
      </c>
      <c r="AB28" s="75">
        <f>-STOA!P28</f>
        <v>0</v>
      </c>
      <c r="AC28">
        <f t="shared" si="0"/>
        <v>23.003189017628856</v>
      </c>
      <c r="AD28">
        <f t="shared" si="1"/>
        <v>1642.948095808335</v>
      </c>
      <c r="AE28">
        <f>'IDT-1'!F28</f>
        <v>0</v>
      </c>
      <c r="AF28" s="24"/>
      <c r="AG28">
        <f t="shared" si="2"/>
        <v>1642.948095808335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-46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3.46035</v>
      </c>
      <c r="E29">
        <f>GT_NG!T29</f>
        <v>12.151009657594381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103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710.96003143104258</v>
      </c>
      <c r="P29" s="36">
        <v>75.297129022418773</v>
      </c>
      <c r="Q29" s="36">
        <v>26.729999999999997</v>
      </c>
      <c r="R29" s="38">
        <v>11.97</v>
      </c>
      <c r="S29" s="38">
        <v>0</v>
      </c>
      <c r="T29" s="37">
        <f>SUMPRODUCT(LTA!J29:AN29,LTA!J$101:AN$101,LTA!J$105:AN$105)</f>
        <v>5.78</v>
      </c>
      <c r="U29" s="37">
        <f>SUMPRODUCT(LTA!J29:AN29,LTA!J$102:AN$102,LTA!J$105:AN$105)</f>
        <v>434.87957399999999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-519</v>
      </c>
      <c r="AA29" s="75">
        <f>STOA!J29</f>
        <v>673.84999999999991</v>
      </c>
      <c r="AB29" s="75">
        <f>-STOA!P29</f>
        <v>0</v>
      </c>
      <c r="AC29">
        <f t="shared" si="0"/>
        <v>22.975924426158116</v>
      </c>
      <c r="AD29">
        <f t="shared" si="1"/>
        <v>1613.6194506504849</v>
      </c>
      <c r="AE29">
        <f>'IDT-1'!F29</f>
        <v>0</v>
      </c>
      <c r="AF29" s="24"/>
      <c r="AG29">
        <f t="shared" si="2"/>
        <v>1613.6194506504849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-28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3.46035</v>
      </c>
      <c r="E30">
        <f>GT_NG!T30</f>
        <v>12.151009657594381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103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710.96002016988177</v>
      </c>
      <c r="P30" s="36">
        <v>75.297129022418773</v>
      </c>
      <c r="Q30" s="36">
        <v>26.729999999999997</v>
      </c>
      <c r="R30" s="38">
        <v>17.2</v>
      </c>
      <c r="S30" s="38">
        <v>0</v>
      </c>
      <c r="T30" s="37">
        <f>SUMPRODUCT(LTA!J30:AN30,LTA!J$101:AN$101,LTA!J$105:AN$105)</f>
        <v>9.24</v>
      </c>
      <c r="U30" s="37">
        <f>SUMPRODUCT(LTA!J30:AN30,LTA!J$102:AN$102,LTA!J$105:AN$105)</f>
        <v>440.53263100000004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-555</v>
      </c>
      <c r="AA30" s="75">
        <f>STOA!J30</f>
        <v>673.84999999999991</v>
      </c>
      <c r="AB30" s="75">
        <f>-STOA!P30</f>
        <v>0</v>
      </c>
      <c r="AC30">
        <f t="shared" si="0"/>
        <v>23.392896530735488</v>
      </c>
      <c r="AD30">
        <f t="shared" si="1"/>
        <v>1592.5455242847468</v>
      </c>
      <c r="AE30">
        <f>'IDT-1'!F30</f>
        <v>0</v>
      </c>
      <c r="AF30" s="24"/>
      <c r="AG30">
        <f t="shared" si="2"/>
        <v>1592.5455242847468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-27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3.46035</v>
      </c>
      <c r="E31">
        <f>GT_NG!T31</f>
        <v>11.549114191021392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69.607325366940756</v>
      </c>
      <c r="J31">
        <f>Bawana_RLNG!T31</f>
        <v>0</v>
      </c>
      <c r="K31">
        <f>Bawana_Spot!T31</f>
        <v>103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710.04423214227631</v>
      </c>
      <c r="P31" s="36">
        <v>75.297129022418773</v>
      </c>
      <c r="Q31" s="36">
        <v>26.729999999999997</v>
      </c>
      <c r="R31" s="38">
        <v>17.200000000000003</v>
      </c>
      <c r="S31" s="38">
        <v>0</v>
      </c>
      <c r="T31" s="37">
        <f>SUMPRODUCT(LTA!J31:AN31,LTA!J$101:AN$101,LTA!J$105:AN$105)</f>
        <v>12.83</v>
      </c>
      <c r="U31" s="37">
        <f>SUMPRODUCT(LTA!J31:AN31,LTA!J$102:AN$102,LTA!J$105:AN$105)</f>
        <v>445.79402499999998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-574</v>
      </c>
      <c r="AA31" s="75">
        <f>STOA!J31</f>
        <v>673.84999999999991</v>
      </c>
      <c r="AB31" s="75">
        <f>-STOA!P31</f>
        <v>0</v>
      </c>
      <c r="AC31">
        <f t="shared" si="0"/>
        <v>23.750990592326875</v>
      </c>
      <c r="AD31">
        <f t="shared" si="1"/>
        <v>1564.5211851303302</v>
      </c>
      <c r="AE31">
        <f>'IDT-1'!F31</f>
        <v>0</v>
      </c>
      <c r="AF31" s="24"/>
      <c r="AG31">
        <f t="shared" si="2"/>
        <v>1564.5211851303302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-43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11.834407954203074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69.607325366940756</v>
      </c>
      <c r="J32">
        <f>Bawana_RLNG!T32</f>
        <v>0</v>
      </c>
      <c r="K32">
        <f>Bawana_Spot!T32</f>
        <v>103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584.34534821890247</v>
      </c>
      <c r="P32" s="36">
        <v>75.297129022418773</v>
      </c>
      <c r="Q32" s="36">
        <v>14.3</v>
      </c>
      <c r="R32" s="38">
        <v>17.2</v>
      </c>
      <c r="S32" s="38">
        <v>0</v>
      </c>
      <c r="T32" s="37">
        <f>SUMPRODUCT(LTA!J32:AN32,LTA!J$101:AN$101,LTA!J$105:AN$105)</f>
        <v>18.54</v>
      </c>
      <c r="U32" s="37">
        <f>SUMPRODUCT(LTA!J32:AN32,LTA!J$102:AN$102,LTA!J$105:AN$105)</f>
        <v>403.40106399999996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-280</v>
      </c>
      <c r="AA32" s="75">
        <f>STOA!J32</f>
        <v>673.84999999999991</v>
      </c>
      <c r="AB32" s="75">
        <f>-STOA!P32</f>
        <v>0</v>
      </c>
      <c r="AC32">
        <f t="shared" si="0"/>
        <v>20.88975409797456</v>
      </c>
      <c r="AD32">
        <f t="shared" si="1"/>
        <v>1558.1567704644904</v>
      </c>
      <c r="AE32">
        <f>'IDT-1'!F32</f>
        <v>0</v>
      </c>
      <c r="AF32" s="24"/>
      <c r="AG32">
        <f t="shared" si="2"/>
        <v>1558.1567704644904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-172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11.834407954203074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69.607325366940756</v>
      </c>
      <c r="J33">
        <f>Bawana_RLNG!T33</f>
        <v>0</v>
      </c>
      <c r="K33">
        <f>Bawana_Spot!T33</f>
        <v>103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485.40960392971527</v>
      </c>
      <c r="P33" s="36">
        <v>75.297129022418773</v>
      </c>
      <c r="Q33" s="36">
        <v>14.3</v>
      </c>
      <c r="R33" s="38">
        <v>17.2</v>
      </c>
      <c r="S33" s="38">
        <v>0</v>
      </c>
      <c r="T33" s="37">
        <f>SUMPRODUCT(LTA!J33:AN33,LTA!J$101:AN$101,LTA!J$105:AN$105)</f>
        <v>26.34</v>
      </c>
      <c r="U33" s="37">
        <f>SUMPRODUCT(LTA!J33:AN33,LTA!J$102:AN$102,LTA!J$105:AN$105)</f>
        <v>439.50588099999999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-302</v>
      </c>
      <c r="AA33" s="75">
        <f>STOA!J33</f>
        <v>673.84999999999991</v>
      </c>
      <c r="AB33" s="75">
        <f>-STOA!P33</f>
        <v>0</v>
      </c>
      <c r="AC33">
        <f t="shared" si="0"/>
        <v>19.978522949326269</v>
      </c>
      <c r="AD33">
        <f t="shared" si="1"/>
        <v>1557.0370743239514</v>
      </c>
      <c r="AE33">
        <f>'IDT-1'!F33</f>
        <v>0</v>
      </c>
      <c r="AF33" s="24"/>
      <c r="AG33">
        <f t="shared" si="2"/>
        <v>1557.0370743239514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-97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11.834407954203074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69.607325366940756</v>
      </c>
      <c r="J34">
        <f>Bawana_RLNG!T34</f>
        <v>0</v>
      </c>
      <c r="K34">
        <f>Bawana_Spot!T34</f>
        <v>103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472.3230461016455</v>
      </c>
      <c r="P34" s="36">
        <v>75.296449787835911</v>
      </c>
      <c r="Q34" s="36">
        <v>17.690000000000001</v>
      </c>
      <c r="R34" s="38">
        <v>18.200000000000003</v>
      </c>
      <c r="S34" s="38">
        <v>0</v>
      </c>
      <c r="T34" s="37">
        <f>SUMPRODUCT(LTA!J34:AN34,LTA!J$101:AN$101,LTA!J$105:AN$105)</f>
        <v>35.450000000000003</v>
      </c>
      <c r="U34" s="37">
        <f>SUMPRODUCT(LTA!J34:AN34,LTA!J$102:AN$102,LTA!J$105:AN$105)</f>
        <v>437.871354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-327</v>
      </c>
      <c r="AA34" s="75">
        <f>STOA!J34</f>
        <v>673.84999999999991</v>
      </c>
      <c r="AB34" s="75">
        <f>-STOA!P34</f>
        <v>0</v>
      </c>
      <c r="AC34">
        <f t="shared" si="0"/>
        <v>20.137683285697769</v>
      </c>
      <c r="AD34">
        <f t="shared" si="1"/>
        <v>1535.6561499249274</v>
      </c>
      <c r="AE34">
        <f>'IDT-1'!F34</f>
        <v>0</v>
      </c>
      <c r="AF34" s="24"/>
      <c r="AG34">
        <f t="shared" si="2"/>
        <v>1535.6561499249274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-92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11.834407954203074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69.607325366940756</v>
      </c>
      <c r="J35">
        <f>Bawana_RLNG!T35</f>
        <v>0</v>
      </c>
      <c r="K35">
        <f>Bawana_Spot!T35</f>
        <v>103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475.63983501870661</v>
      </c>
      <c r="P35" s="36">
        <v>75.3</v>
      </c>
      <c r="Q35" s="36">
        <v>17.690000000000001</v>
      </c>
      <c r="R35" s="38">
        <v>18.2</v>
      </c>
      <c r="S35" s="38">
        <v>0</v>
      </c>
      <c r="T35" s="37">
        <f>SUMPRODUCT(LTA!J35:AN35,LTA!J$101:AN$101,LTA!J$105:AN$105)</f>
        <v>42.54</v>
      </c>
      <c r="U35" s="37">
        <f>SUMPRODUCT(LTA!J35:AN35,LTA!J$102:AN$102,LTA!J$105:AN$105)</f>
        <v>436.31030199999992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-343</v>
      </c>
      <c r="AA35" s="75">
        <f>STOA!J35</f>
        <v>673.65999999999985</v>
      </c>
      <c r="AB35" s="75">
        <f>-STOA!P35</f>
        <v>0</v>
      </c>
      <c r="AC35">
        <f t="shared" si="0"/>
        <v>20.37137329435615</v>
      </c>
      <c r="AD35">
        <f t="shared" si="1"/>
        <v>1525.081747045494</v>
      </c>
      <c r="AE35">
        <f>'IDT-1'!F35</f>
        <v>0</v>
      </c>
      <c r="AF35" s="24"/>
      <c r="AG35">
        <f t="shared" si="2"/>
        <v>1525.081747045494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11.834407954203074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69.607325366940756</v>
      </c>
      <c r="J36">
        <f>Bawana_RLNG!T36</f>
        <v>0</v>
      </c>
      <c r="K36">
        <f>Bawana_Spot!T36</f>
        <v>103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448.68441051634409</v>
      </c>
      <c r="P36" s="36">
        <v>19.32</v>
      </c>
      <c r="Q36" s="36">
        <v>17.690000000000001</v>
      </c>
      <c r="R36" s="38">
        <v>19.7</v>
      </c>
      <c r="S36" s="38">
        <v>0</v>
      </c>
      <c r="T36" s="37">
        <f>SUMPRODUCT(LTA!J36:AN36,LTA!J$101:AN$101,LTA!J$105:AN$105)</f>
        <v>49.66</v>
      </c>
      <c r="U36" s="37">
        <f>SUMPRODUCT(LTA!J36:AN36,LTA!J$102:AN$102,LTA!J$105:AN$105)</f>
        <v>391.52376899999996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-92</v>
      </c>
      <c r="AA36" s="75">
        <f>STOA!J36</f>
        <v>673.65999999999985</v>
      </c>
      <c r="AB36" s="75">
        <f>-STOA!P36</f>
        <v>0</v>
      </c>
      <c r="AC36">
        <f t="shared" si="0"/>
        <v>18.405204870698956</v>
      </c>
      <c r="AD36">
        <f t="shared" si="1"/>
        <v>1521.9459579667889</v>
      </c>
      <c r="AE36">
        <f>'IDT-1'!F36</f>
        <v>0</v>
      </c>
      <c r="AF36" s="24"/>
      <c r="AG36">
        <f t="shared" si="2"/>
        <v>1521.9459579667889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-232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11.834407954203074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69.607325366940756</v>
      </c>
      <c r="J37">
        <f>Bawana_RLNG!T37</f>
        <v>0</v>
      </c>
      <c r="K37">
        <f>Bawana_Spot!T37</f>
        <v>103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448.08554020415488</v>
      </c>
      <c r="P37" s="36">
        <v>19.32</v>
      </c>
      <c r="Q37" s="36">
        <v>17.690000000000001</v>
      </c>
      <c r="R37" s="38">
        <v>19.700000000000003</v>
      </c>
      <c r="S37" s="38">
        <v>0</v>
      </c>
      <c r="T37" s="37">
        <f>SUMPRODUCT(LTA!J37:AN37,LTA!J$101:AN$101,LTA!J$105:AN$105)</f>
        <v>57.71</v>
      </c>
      <c r="U37" s="37">
        <f>SUMPRODUCT(LTA!J37:AN37,LTA!J$102:AN$102,LTA!J$105:AN$105)</f>
        <v>358.78898099999998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-108</v>
      </c>
      <c r="AA37" s="75">
        <f>STOA!J37</f>
        <v>673.65999999999985</v>
      </c>
      <c r="AB37" s="75">
        <f>-STOA!P37</f>
        <v>0</v>
      </c>
      <c r="AC37">
        <f t="shared" si="0"/>
        <v>18.226706771776122</v>
      </c>
      <c r="AD37">
        <f t="shared" si="1"/>
        <v>1492.8407977535226</v>
      </c>
      <c r="AE37">
        <f>'IDT-1'!F37</f>
        <v>0</v>
      </c>
      <c r="AF37" s="24"/>
      <c r="AG37">
        <f t="shared" si="2"/>
        <v>1492.8407977535226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-220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11.834407954203074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69.607325366940756</v>
      </c>
      <c r="J38">
        <f>Bawana_RLNG!T38</f>
        <v>0</v>
      </c>
      <c r="K38">
        <f>Bawana_Spot!T38</f>
        <v>103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446.62278950324878</v>
      </c>
      <c r="P38" s="36">
        <v>19.32</v>
      </c>
      <c r="Q38" s="36">
        <v>17.690000000000001</v>
      </c>
      <c r="R38" s="38">
        <v>19.699999999999996</v>
      </c>
      <c r="S38" s="38">
        <v>0</v>
      </c>
      <c r="T38" s="37">
        <f>SUMPRODUCT(LTA!J38:AN38,LTA!J$101:AN$101,LTA!J$105:AN$105)</f>
        <v>65.710000000000008</v>
      </c>
      <c r="U38" s="37">
        <f>SUMPRODUCT(LTA!J38:AN38,LTA!J$102:AN$102,LTA!J$105:AN$105)</f>
        <v>322.85471500000006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-110</v>
      </c>
      <c r="AA38" s="75">
        <f>STOA!J38</f>
        <v>673.65999999999985</v>
      </c>
      <c r="AB38" s="75">
        <f>-STOA!P38</f>
        <v>0</v>
      </c>
      <c r="AC38">
        <f t="shared" si="0"/>
        <v>17.649396680217837</v>
      </c>
      <c r="AD38">
        <f t="shared" si="1"/>
        <v>1503.0210911441748</v>
      </c>
      <c r="AE38">
        <f>'IDT-1'!F38</f>
        <v>0</v>
      </c>
      <c r="AF38" s="24"/>
      <c r="AG38">
        <f t="shared" si="2"/>
        <v>1503.0210911441748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-179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11.728743597469116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69.607349503103222</v>
      </c>
      <c r="J39">
        <f>Bawana_RLNG!T39</f>
        <v>0</v>
      </c>
      <c r="K39">
        <f>Bawana_Spot!T39</f>
        <v>103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441.62474918896584</v>
      </c>
      <c r="P39" s="36">
        <v>19.32</v>
      </c>
      <c r="Q39" s="36">
        <v>17.690000000000001</v>
      </c>
      <c r="R39" s="38">
        <v>19.699999999999996</v>
      </c>
      <c r="S39" s="38">
        <v>0</v>
      </c>
      <c r="T39" s="37">
        <f>SUMPRODUCT(LTA!J39:AN39,LTA!J$101:AN$101,LTA!J$105:AN$105)</f>
        <v>72.680000000000007</v>
      </c>
      <c r="U39" s="37">
        <f>SUMPRODUCT(LTA!J39:AN39,LTA!J$102:AN$102,LTA!J$105:AN$105)</f>
        <v>331.64850999999999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-84</v>
      </c>
      <c r="AA39" s="75">
        <f>STOA!J39</f>
        <v>673.57999999999981</v>
      </c>
      <c r="AB39" s="75">
        <f>-STOA!P39</f>
        <v>0</v>
      </c>
      <c r="AC39">
        <f t="shared" si="0"/>
        <v>17.501077225428169</v>
      </c>
      <c r="AD39">
        <f t="shared" si="1"/>
        <v>1541.74952506411</v>
      </c>
      <c r="AE39">
        <f>'IDT-1'!F39</f>
        <v>0</v>
      </c>
      <c r="AF39" s="24"/>
      <c r="AG39">
        <f t="shared" si="2"/>
        <v>1541.74952506411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-177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11.371685811859672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69.607349503103222</v>
      </c>
      <c r="J40">
        <f>Bawana_RLNG!T40</f>
        <v>0</v>
      </c>
      <c r="K40">
        <f>Bawana_Spot!T40</f>
        <v>103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441.62474918896584</v>
      </c>
      <c r="P40" s="36">
        <v>19.32</v>
      </c>
      <c r="Q40" s="36">
        <v>17.690000000000001</v>
      </c>
      <c r="R40" s="38">
        <v>19.699999999999996</v>
      </c>
      <c r="S40" s="38">
        <v>0</v>
      </c>
      <c r="T40" s="37">
        <f>SUMPRODUCT(LTA!J40:AN40,LTA!J$101:AN$101,LTA!J$105:AN$105)</f>
        <v>78.599999999999994</v>
      </c>
      <c r="U40" s="37">
        <f>SUMPRODUCT(LTA!J40:AN40,LTA!J$102:AN$102,LTA!J$105:AN$105)</f>
        <v>337.36000100000001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-12</v>
      </c>
      <c r="AA40" s="75">
        <f>STOA!J40</f>
        <v>673.57999999999981</v>
      </c>
      <c r="AB40" s="75">
        <f>-STOA!P40</f>
        <v>0</v>
      </c>
      <c r="AC40">
        <f t="shared" si="0"/>
        <v>16.994330265961924</v>
      </c>
      <c r="AD40">
        <f t="shared" si="1"/>
        <v>1624.5307052379669</v>
      </c>
      <c r="AE40">
        <f>'IDT-1'!F40</f>
        <v>0</v>
      </c>
      <c r="AF40" s="24"/>
      <c r="AG40">
        <f t="shared" si="2"/>
        <v>1624.5307052379669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-178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11.371685811859672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69.607349503103222</v>
      </c>
      <c r="J41">
        <f>Bawana_RLNG!T41</f>
        <v>0</v>
      </c>
      <c r="K41">
        <f>Bawana_Spot!T41</f>
        <v>103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437.46430663769058</v>
      </c>
      <c r="P41" s="36">
        <v>19.32</v>
      </c>
      <c r="Q41" s="36">
        <v>17.690000000000001</v>
      </c>
      <c r="R41" s="38">
        <v>19.699999999999996</v>
      </c>
      <c r="S41" s="38">
        <v>0</v>
      </c>
      <c r="T41" s="37">
        <f>SUMPRODUCT(LTA!J41:AN41,LTA!J$101:AN$101,LTA!J$105:AN$105)</f>
        <v>84.42</v>
      </c>
      <c r="U41" s="37">
        <f>SUMPRODUCT(LTA!J41:AN41,LTA!J$102:AN$102,LTA!J$105:AN$105)</f>
        <v>342.30793499999999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</v>
      </c>
      <c r="AA41" s="75">
        <f>STOA!J41</f>
        <v>673.57999999999981</v>
      </c>
      <c r="AB41" s="75">
        <f>-STOA!P41</f>
        <v>0</v>
      </c>
      <c r="AC41">
        <f t="shared" si="0"/>
        <v>16.40602520703964</v>
      </c>
      <c r="AD41">
        <f t="shared" si="1"/>
        <v>1707.7265017456136</v>
      </c>
      <c r="AE41">
        <f>'IDT-1'!F41</f>
        <v>0</v>
      </c>
      <c r="AF41" s="24"/>
      <c r="AG41">
        <f t="shared" si="2"/>
        <v>1707.7265017456136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-103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11.371685811859672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69.607349503103222</v>
      </c>
      <c r="J42">
        <f>Bawana_RLNG!T42</f>
        <v>0</v>
      </c>
      <c r="K42">
        <f>Bawana_Spot!T42</f>
        <v>103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433.30117886807034</v>
      </c>
      <c r="P42" s="36">
        <v>19.32</v>
      </c>
      <c r="Q42" s="36">
        <v>17.690000000000001</v>
      </c>
      <c r="R42" s="38">
        <v>19.699999999999996</v>
      </c>
      <c r="S42" s="38">
        <v>0</v>
      </c>
      <c r="T42" s="37">
        <f>SUMPRODUCT(LTA!J42:AN42,LTA!J$101:AN$101,LTA!J$105:AN$105)</f>
        <v>89.19</v>
      </c>
      <c r="U42" s="37">
        <f>SUMPRODUCT(LTA!J42:AN42,LTA!J$102:AN$102,LTA!J$105:AN$105)</f>
        <v>347.60064899999998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673.57999999999981</v>
      </c>
      <c r="AB42" s="75">
        <f>-STOA!P42</f>
        <v>0</v>
      </c>
      <c r="AC42">
        <f t="shared" si="0"/>
        <v>16.133677737829046</v>
      </c>
      <c r="AD42">
        <f t="shared" si="1"/>
        <v>1751.8984354452043</v>
      </c>
      <c r="AE42">
        <f>'IDT-1'!F42</f>
        <v>0</v>
      </c>
      <c r="AF42" s="24"/>
      <c r="AG42">
        <f t="shared" si="2"/>
        <v>1751.8984354452043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-76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11.371685811859672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69.607349503103222</v>
      </c>
      <c r="J43">
        <f>Bawana_RLNG!T43</f>
        <v>0</v>
      </c>
      <c r="K43">
        <f>Bawana_Spot!T43</f>
        <v>103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435.01461510430283</v>
      </c>
      <c r="P43" s="36">
        <v>19.32</v>
      </c>
      <c r="Q43" s="36">
        <v>17.690000000000001</v>
      </c>
      <c r="R43" s="38">
        <v>19.699999999999996</v>
      </c>
      <c r="S43" s="38">
        <v>0</v>
      </c>
      <c r="T43" s="37">
        <f>SUMPRODUCT(LTA!J43:AN43,LTA!J$101:AN$101,LTA!J$105:AN$105)</f>
        <v>93.91</v>
      </c>
      <c r="U43" s="37">
        <f>SUMPRODUCT(LTA!J43:AN43,LTA!J$102:AN$102,LTA!J$105:AN$105)</f>
        <v>348.842759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673.4799999999999</v>
      </c>
      <c r="AB43" s="75">
        <f>-STOA!P43</f>
        <v>0</v>
      </c>
      <c r="AC43">
        <f t="shared" si="0"/>
        <v>16.307437376636962</v>
      </c>
      <c r="AD43">
        <f t="shared" si="1"/>
        <v>1746.300222042629</v>
      </c>
      <c r="AE43">
        <f>'IDT-1'!F43</f>
        <v>0</v>
      </c>
      <c r="AF43" s="24"/>
      <c r="AG43">
        <f t="shared" si="2"/>
        <v>1746.300222042629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-89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11.371685811859672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69.607349503103222</v>
      </c>
      <c r="J44">
        <f>Bawana_RLNG!T44</f>
        <v>0</v>
      </c>
      <c r="K44">
        <f>Bawana_Spot!T44</f>
        <v>103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437.88412864810425</v>
      </c>
      <c r="P44" s="36">
        <v>19.32</v>
      </c>
      <c r="Q44" s="36">
        <v>17.690000000000001</v>
      </c>
      <c r="R44" s="38">
        <v>19.699999999999996</v>
      </c>
      <c r="S44" s="38">
        <v>0</v>
      </c>
      <c r="T44" s="37">
        <f>SUMPRODUCT(LTA!J44:AN44,LTA!J$101:AN$101,LTA!J$105:AN$105)</f>
        <v>98.539999999999992</v>
      </c>
      <c r="U44" s="37">
        <f>SUMPRODUCT(LTA!J44:AN44,LTA!J$102:AN$102,LTA!J$105:AN$105)</f>
        <v>353.14653200000004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673.4799999999999</v>
      </c>
      <c r="AB44" s="75">
        <f>-STOA!P44</f>
        <v>0</v>
      </c>
      <c r="AC44">
        <f t="shared" si="0"/>
        <v>16.15245025185822</v>
      </c>
      <c r="AD44">
        <f t="shared" si="1"/>
        <v>1788.258495711209</v>
      </c>
      <c r="AE44">
        <f>'IDT-1'!F44</f>
        <v>0</v>
      </c>
      <c r="AF44" s="24"/>
      <c r="AG44">
        <f t="shared" si="2"/>
        <v>1788.258495711209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-59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11.371685811859672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69.607349503103222</v>
      </c>
      <c r="J45">
        <f>Bawana_RLNG!T45</f>
        <v>0</v>
      </c>
      <c r="K45">
        <f>Bawana_Spot!T45</f>
        <v>103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433.64750038435369</v>
      </c>
      <c r="P45" s="36">
        <v>17.95</v>
      </c>
      <c r="Q45" s="36">
        <v>17.690000000000001</v>
      </c>
      <c r="R45" s="38">
        <v>19.699999999999996</v>
      </c>
      <c r="S45" s="38">
        <v>0</v>
      </c>
      <c r="T45" s="37">
        <f>SUMPRODUCT(LTA!J45:AN45,LTA!J$101:AN$101,LTA!J$105:AN$105)</f>
        <v>103.16</v>
      </c>
      <c r="U45" s="37">
        <f>SUMPRODUCT(LTA!J45:AN45,LTA!J$102:AN$102,LTA!J$105:AN$105)</f>
        <v>356.54431700000004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673.4799999999999</v>
      </c>
      <c r="AB45" s="75">
        <f>-STOA!P45</f>
        <v>0</v>
      </c>
      <c r="AC45">
        <f t="shared" si="0"/>
        <v>15.92704039442093</v>
      </c>
      <c r="AD45">
        <f t="shared" si="1"/>
        <v>1819.8950623048956</v>
      </c>
      <c r="AE45">
        <f>'IDT-1'!F45</f>
        <v>0</v>
      </c>
      <c r="AF45" s="24"/>
      <c r="AG45">
        <f t="shared" si="2"/>
        <v>1819.8950623048956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11.371685811859672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69.607349503103222</v>
      </c>
      <c r="J46">
        <f>Bawana_RLNG!T46</f>
        <v>0</v>
      </c>
      <c r="K46">
        <f>Bawana_Spot!T46</f>
        <v>103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455.74720533853599</v>
      </c>
      <c r="P46" s="36">
        <v>19.32</v>
      </c>
      <c r="Q46" s="36">
        <v>17.690000000000001</v>
      </c>
      <c r="R46" s="38">
        <v>19.699999999999996</v>
      </c>
      <c r="S46" s="38">
        <v>0</v>
      </c>
      <c r="T46" s="37">
        <f>SUMPRODUCT(LTA!J46:AN46,LTA!J$101:AN$101,LTA!J$105:AN$105)</f>
        <v>107.63</v>
      </c>
      <c r="U46" s="37">
        <f>SUMPRODUCT(LTA!J46:AN46,LTA!J$102:AN$102,LTA!J$105:AN$105)</f>
        <v>359.83828399999999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673.4799999999999</v>
      </c>
      <c r="AB46" s="75">
        <f>-STOA!P46</f>
        <v>0</v>
      </c>
      <c r="AC46">
        <f t="shared" si="0"/>
        <v>16.189403238836061</v>
      </c>
      <c r="AD46">
        <f t="shared" si="1"/>
        <v>1850.8663714146626</v>
      </c>
      <c r="AE46">
        <f>'IDT-1'!F46</f>
        <v>0</v>
      </c>
      <c r="AF46" s="24"/>
      <c r="AG46">
        <f t="shared" si="2"/>
        <v>1850.8663714146626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11.371685811859672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69.607349503103222</v>
      </c>
      <c r="J47">
        <f>Bawana_RLNG!T47</f>
        <v>0</v>
      </c>
      <c r="K47">
        <f>Bawana_Spot!T47</f>
        <v>103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458.03648203135867</v>
      </c>
      <c r="P47" s="36">
        <v>19.32</v>
      </c>
      <c r="Q47" s="36">
        <v>17.690000000000001</v>
      </c>
      <c r="R47" s="38">
        <v>19.699999999999996</v>
      </c>
      <c r="S47" s="38">
        <v>0</v>
      </c>
      <c r="T47" s="37">
        <f>SUMPRODUCT(LTA!J47:AN47,LTA!J$101:AN$101,LTA!J$105:AN$105)</f>
        <v>108</v>
      </c>
      <c r="U47" s="37">
        <f>SUMPRODUCT(LTA!J47:AN47,LTA!J$102:AN$102,LTA!J$105:AN$105)</f>
        <v>360.05347399999999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673.19999999999982</v>
      </c>
      <c r="AB47" s="75">
        <f>-STOA!P47</f>
        <v>0</v>
      </c>
      <c r="AC47">
        <f t="shared" si="0"/>
        <v>16.041773604557989</v>
      </c>
      <c r="AD47">
        <f t="shared" si="1"/>
        <v>1873.6084677417634</v>
      </c>
      <c r="AE47">
        <f>'IDT-1'!F47</f>
        <v>0</v>
      </c>
      <c r="AF47" s="24"/>
      <c r="AG47">
        <f t="shared" si="2"/>
        <v>1873.6084677417634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11.021126760563382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69.607349503103222</v>
      </c>
      <c r="J48">
        <f>Bawana_RLNG!T48</f>
        <v>0</v>
      </c>
      <c r="K48">
        <f>Bawana_Spot!T48</f>
        <v>103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458.03648203135867</v>
      </c>
      <c r="P48" s="36">
        <v>19.32</v>
      </c>
      <c r="Q48" s="36">
        <v>17.690000000000001</v>
      </c>
      <c r="R48" s="38">
        <v>20.199999999999996</v>
      </c>
      <c r="S48" s="38">
        <v>0</v>
      </c>
      <c r="T48" s="37">
        <f>SUMPRODUCT(LTA!J48:AN48,LTA!J$101:AN$101,LTA!J$105:AN$105)</f>
        <v>108.13</v>
      </c>
      <c r="U48" s="37">
        <f>SUMPRODUCT(LTA!J48:AN48,LTA!J$102:AN$102,LTA!J$105:AN$105)</f>
        <v>404.97040899999996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673.19999999999982</v>
      </c>
      <c r="AB48" s="75">
        <f>-STOA!P48</f>
        <v>0</v>
      </c>
      <c r="AC48">
        <f t="shared" si="0"/>
        <v>16.548490528400436</v>
      </c>
      <c r="AD48">
        <f t="shared" si="1"/>
        <v>1903.2981267666248</v>
      </c>
      <c r="AE48">
        <f>'IDT-1'!F48</f>
        <v>0</v>
      </c>
      <c r="AF48" s="24"/>
      <c r="AG48">
        <f t="shared" si="2"/>
        <v>1903.2981267666248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11.021126760563382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69.607349503103222</v>
      </c>
      <c r="J49">
        <f>Bawana_RLNG!T49</f>
        <v>0</v>
      </c>
      <c r="K49">
        <f>Bawana_Spot!T49</f>
        <v>103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454.2488209094264</v>
      </c>
      <c r="P49" s="36">
        <v>19.32</v>
      </c>
      <c r="Q49" s="36">
        <v>17.690000000000001</v>
      </c>
      <c r="R49" s="38">
        <v>20.699999999999996</v>
      </c>
      <c r="S49" s="38">
        <v>0</v>
      </c>
      <c r="T49" s="37">
        <f>SUMPRODUCT(LTA!J49:AN49,LTA!J$101:AN$101,LTA!J$105:AN$105)</f>
        <v>108.25</v>
      </c>
      <c r="U49" s="37">
        <f>SUMPRODUCT(LTA!J49:AN49,LTA!J$102:AN$102,LTA!J$105:AN$105)</f>
        <v>406.28517399999993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673.19999999999982</v>
      </c>
      <c r="AB49" s="75">
        <f>-STOA!P49</f>
        <v>0</v>
      </c>
      <c r="AC49">
        <f t="shared" si="0"/>
        <v>16.524007257853981</v>
      </c>
      <c r="AD49">
        <f t="shared" si="1"/>
        <v>1950.6197139152389</v>
      </c>
      <c r="AE49">
        <f>'IDT-1'!F49</f>
        <v>0</v>
      </c>
      <c r="AF49" s="24"/>
      <c r="AG49">
        <f t="shared" si="2"/>
        <v>1950.6197139152389</v>
      </c>
      <c r="AI49" s="34">
        <f>PXIL!J49</f>
        <v>0</v>
      </c>
      <c r="AJ49" s="34">
        <f>PXIL!P49</f>
        <v>0</v>
      </c>
      <c r="AK49" s="34">
        <f>RTM_IEX!J49</f>
        <v>24.15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11.021126760563382</v>
      </c>
      <c r="F50">
        <f>GT_Spot!T50</f>
        <v>0</v>
      </c>
      <c r="G50">
        <f>PPCL_NG!T50</f>
        <v>54.948071997473775</v>
      </c>
      <c r="H50">
        <f>PPCL_Spot!T50</f>
        <v>0</v>
      </c>
      <c r="I50">
        <f>Bawana_NG!T50</f>
        <v>69.607349503103222</v>
      </c>
      <c r="J50">
        <f>Bawana_RLNG!T50</f>
        <v>0</v>
      </c>
      <c r="K50">
        <f>Bawana_Spot!T50</f>
        <v>103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450.90102404656545</v>
      </c>
      <c r="P50" s="36">
        <v>48.300000000000004</v>
      </c>
      <c r="Q50" s="36">
        <v>17.690000000000001</v>
      </c>
      <c r="R50" s="38">
        <v>20.699999999999996</v>
      </c>
      <c r="S50" s="38">
        <v>0</v>
      </c>
      <c r="T50" s="37">
        <f>SUMPRODUCT(LTA!J50:AN50,LTA!J$101:AN$101,LTA!J$105:AN$105)</f>
        <v>108.28</v>
      </c>
      <c r="U50" s="37">
        <f>SUMPRODUCT(LTA!J50:AN50,LTA!J$102:AN$102,LTA!J$105:AN$105)</f>
        <v>408.13803000000001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673.19999999999982</v>
      </c>
      <c r="AB50" s="75">
        <f>-STOA!P50</f>
        <v>0</v>
      </c>
      <c r="AC50">
        <f t="shared" si="0"/>
        <v>16.747053559384728</v>
      </c>
      <c r="AD50">
        <f t="shared" si="1"/>
        <v>1976.949798748321</v>
      </c>
      <c r="AE50">
        <f>'IDT-1'!F50</f>
        <v>0</v>
      </c>
      <c r="AF50" s="24"/>
      <c r="AG50">
        <f t="shared" si="2"/>
        <v>1976.949798748321</v>
      </c>
      <c r="AI50" s="34">
        <f>PXIL!J50</f>
        <v>0</v>
      </c>
      <c r="AJ50" s="34">
        <f>PXIL!P50</f>
        <v>0</v>
      </c>
      <c r="AK50" s="34">
        <f>RTM_IEX!J50</f>
        <v>24.15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11.021126760563382</v>
      </c>
      <c r="F51">
        <f>GT_Spot!T51</f>
        <v>0</v>
      </c>
      <c r="G51">
        <f>PPCL_NG!T51</f>
        <v>54.948071997473775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103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452.11878939957768</v>
      </c>
      <c r="P51" s="36">
        <v>19.32</v>
      </c>
      <c r="Q51" s="36">
        <v>17.690000000000001</v>
      </c>
      <c r="R51" s="38">
        <v>20.7</v>
      </c>
      <c r="S51" s="38">
        <v>0</v>
      </c>
      <c r="T51" s="37">
        <f>SUMPRODUCT(LTA!J51:AN51,LTA!J$101:AN$101,LTA!J$105:AN$105)</f>
        <v>108.28</v>
      </c>
      <c r="U51" s="37">
        <f>SUMPRODUCT(LTA!J51:AN51,LTA!J$102:AN$102,LTA!J$105:AN$105)</f>
        <v>447.85289200000005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673.01999999999987</v>
      </c>
      <c r="AB51" s="75">
        <f>-STOA!P51</f>
        <v>0</v>
      </c>
      <c r="AC51">
        <f t="shared" si="0"/>
        <v>16.845965893323967</v>
      </c>
      <c r="AD51">
        <f t="shared" si="1"/>
        <v>1988.6261642642912</v>
      </c>
      <c r="AE51">
        <f>'IDT-1'!F51</f>
        <v>0</v>
      </c>
      <c r="AF51" s="24"/>
      <c r="AG51">
        <f t="shared" si="2"/>
        <v>1988.6261642642912</v>
      </c>
      <c r="AI51" s="34">
        <f>PXIL!J51</f>
        <v>0</v>
      </c>
      <c r="AJ51" s="34">
        <f>PXIL!P51</f>
        <v>0</v>
      </c>
      <c r="AK51" s="34">
        <f>RTM_IEX!J51</f>
        <v>24.15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11.021126760563382</v>
      </c>
      <c r="F52">
        <f>GT_Spot!T52</f>
        <v>0</v>
      </c>
      <c r="G52">
        <f>PPCL_NG!T52</f>
        <v>54.948071997473775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103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452.11878939957768</v>
      </c>
      <c r="P52" s="36">
        <v>19.32</v>
      </c>
      <c r="Q52" s="36">
        <v>17.690000000000001</v>
      </c>
      <c r="R52" s="38">
        <v>20.699999999999996</v>
      </c>
      <c r="S52" s="38">
        <v>0</v>
      </c>
      <c r="T52" s="37">
        <f>SUMPRODUCT(LTA!J52:AN52,LTA!J$101:AN$101,LTA!J$105:AN$105)</f>
        <v>108.28</v>
      </c>
      <c r="U52" s="37">
        <f>SUMPRODUCT(LTA!J52:AN52,LTA!J$102:AN$102,LTA!J$105:AN$105)</f>
        <v>489.90941699999996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673.01999999999987</v>
      </c>
      <c r="AB52" s="75">
        <f>-STOA!P52</f>
        <v>0</v>
      </c>
      <c r="AC52">
        <f t="shared" si="0"/>
        <v>17.547005955441755</v>
      </c>
      <c r="AD52">
        <f t="shared" si="1"/>
        <v>1940.8316492021731</v>
      </c>
      <c r="AE52">
        <f>'IDT-1'!F52</f>
        <v>77</v>
      </c>
      <c r="AF52" s="24"/>
      <c r="AG52">
        <f t="shared" si="2"/>
        <v>2017.8316492021731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-65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11.021126760563382</v>
      </c>
      <c r="F53">
        <f>GT_Spot!T53</f>
        <v>0</v>
      </c>
      <c r="G53">
        <f>PPCL_NG!T53</f>
        <v>54.948071997473775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103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453.67936151133989</v>
      </c>
      <c r="P53" s="36">
        <v>19.32</v>
      </c>
      <c r="Q53" s="36">
        <v>17.690000000000001</v>
      </c>
      <c r="R53" s="38">
        <v>20.699999999999996</v>
      </c>
      <c r="S53" s="38">
        <v>0</v>
      </c>
      <c r="T53" s="37">
        <f>SUMPRODUCT(LTA!J53:AN53,LTA!J$101:AN$101,LTA!J$105:AN$105)</f>
        <v>108.28</v>
      </c>
      <c r="U53" s="37">
        <f>SUMPRODUCT(LTA!J53:AN53,LTA!J$102:AN$102,LTA!J$105:AN$105)</f>
        <v>492.86984200000001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673.01999999999987</v>
      </c>
      <c r="AB53" s="75">
        <f>-STOA!P53</f>
        <v>0</v>
      </c>
      <c r="AC53">
        <f t="shared" si="0"/>
        <v>17.246136022184992</v>
      </c>
      <c r="AD53">
        <f t="shared" si="1"/>
        <v>1985.6535162471919</v>
      </c>
      <c r="AE53">
        <f>'IDT-1'!F53</f>
        <v>67</v>
      </c>
      <c r="AF53" s="24"/>
      <c r="AG53">
        <f t="shared" si="2"/>
        <v>2052.6535162471919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11.021126760563382</v>
      </c>
      <c r="F54">
        <f>GT_Spot!T54</f>
        <v>0</v>
      </c>
      <c r="G54">
        <f>PPCL_NG!T54</f>
        <v>54.948071997473775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103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453.67945187460424</v>
      </c>
      <c r="P54" s="36">
        <v>19.32</v>
      </c>
      <c r="Q54" s="36">
        <v>17.690000000000001</v>
      </c>
      <c r="R54" s="38">
        <v>20.699999999999996</v>
      </c>
      <c r="S54" s="38">
        <v>0</v>
      </c>
      <c r="T54" s="37">
        <f>SUMPRODUCT(LTA!J54:AN54,LTA!J$101:AN$101,LTA!J$105:AN$105)</f>
        <v>108.28</v>
      </c>
      <c r="U54" s="37">
        <f>SUMPRODUCT(LTA!J54:AN54,LTA!J$102:AN$102,LTA!J$105:AN$105)</f>
        <v>494.19122900000002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673.01999999999987</v>
      </c>
      <c r="AB54" s="75">
        <f>-STOA!P54</f>
        <v>0</v>
      </c>
      <c r="AC54">
        <f t="shared" si="0"/>
        <v>17.167173488914184</v>
      </c>
      <c r="AD54">
        <f t="shared" si="1"/>
        <v>2026.5439561437272</v>
      </c>
      <c r="AE54">
        <f>'IDT-1'!F54</f>
        <v>29</v>
      </c>
      <c r="AF54" s="24"/>
      <c r="AG54">
        <f t="shared" si="2"/>
        <v>2055.543956143727</v>
      </c>
      <c r="AI54" s="34">
        <f>PXIL!J54</f>
        <v>0</v>
      </c>
      <c r="AJ54" s="34">
        <f>PXIL!P54</f>
        <v>0</v>
      </c>
      <c r="AK54" s="34">
        <f>RTM_IEX!J54</f>
        <v>14.49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11.021126760563382</v>
      </c>
      <c r="F55">
        <f>GT_Spot!T55</f>
        <v>0</v>
      </c>
      <c r="G55">
        <f>PPCL_NG!T55</f>
        <v>54.948071997473775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103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454.24098463536012</v>
      </c>
      <c r="P55" s="36">
        <v>19.32</v>
      </c>
      <c r="Q55" s="36">
        <v>7.74</v>
      </c>
      <c r="R55" s="38">
        <v>20.699999999999996</v>
      </c>
      <c r="S55" s="38">
        <v>0</v>
      </c>
      <c r="T55" s="37">
        <f>SUMPRODUCT(LTA!J55:AN55,LTA!J$101:AN$101,LTA!J$105:AN$105)</f>
        <v>108.28</v>
      </c>
      <c r="U55" s="37">
        <f>SUMPRODUCT(LTA!J55:AN55,LTA!J$102:AN$102,LTA!J$105:AN$105)</f>
        <v>496.84054299999991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39.61</v>
      </c>
      <c r="Z55" s="34">
        <f>IEX!P55</f>
        <v>0</v>
      </c>
      <c r="AA55" s="75">
        <f>STOA!J55</f>
        <v>672.82999999999981</v>
      </c>
      <c r="AB55" s="75">
        <f>-STOA!P55</f>
        <v>0</v>
      </c>
      <c r="AC55">
        <f t="shared" si="0"/>
        <v>17.616467122075655</v>
      </c>
      <c r="AD55">
        <f t="shared" si="1"/>
        <v>2009.2855092713214</v>
      </c>
      <c r="AE55">
        <f>'IDT-1'!F55</f>
        <v>0</v>
      </c>
      <c r="AF55" s="24"/>
      <c r="AG55">
        <f t="shared" si="2"/>
        <v>2009.2855092713214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11.021126760563382</v>
      </c>
      <c r="F56">
        <f>GT_Spot!T56</f>
        <v>0</v>
      </c>
      <c r="G56">
        <f>PPCL_NG!T56</f>
        <v>54.948071997473775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103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454.24098463536012</v>
      </c>
      <c r="P56" s="36">
        <v>19.32</v>
      </c>
      <c r="Q56" s="36">
        <v>7.74</v>
      </c>
      <c r="R56" s="38">
        <v>20.699999999999996</v>
      </c>
      <c r="S56" s="38">
        <v>0</v>
      </c>
      <c r="T56" s="37">
        <f>SUMPRODUCT(LTA!J56:AN56,LTA!J$101:AN$101,LTA!J$105:AN$105)</f>
        <v>108.28</v>
      </c>
      <c r="U56" s="37">
        <f>SUMPRODUCT(LTA!J56:AN56,LTA!J$102:AN$102,LTA!J$105:AN$105)</f>
        <v>496.2280449999999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27.05</v>
      </c>
      <c r="Z56" s="34">
        <f>IEX!P56</f>
        <v>0</v>
      </c>
      <c r="AA56" s="75">
        <f>STOA!J56</f>
        <v>672.82999999999981</v>
      </c>
      <c r="AB56" s="75">
        <f>-STOA!P56</f>
        <v>0</v>
      </c>
      <c r="AC56">
        <f t="shared" si="0"/>
        <v>17.421106561626761</v>
      </c>
      <c r="AD56">
        <f t="shared" si="1"/>
        <v>2006.3083718317703</v>
      </c>
      <c r="AE56">
        <f>'IDT-1'!F56</f>
        <v>0</v>
      </c>
      <c r="AF56" s="24"/>
      <c r="AG56">
        <f t="shared" si="2"/>
        <v>2006.3083718317703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11.021126760563382</v>
      </c>
      <c r="F57">
        <f>GT_Spot!T57</f>
        <v>0</v>
      </c>
      <c r="G57">
        <f>PPCL_NG!T57</f>
        <v>54.948071997473775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103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452.0122968758597</v>
      </c>
      <c r="P57" s="36">
        <v>48.29999999999999</v>
      </c>
      <c r="Q57" s="36">
        <v>7.74</v>
      </c>
      <c r="R57" s="38">
        <v>21.199999999999996</v>
      </c>
      <c r="S57" s="38">
        <v>0</v>
      </c>
      <c r="T57" s="37">
        <f>SUMPRODUCT(LTA!J57:AN57,LTA!J$101:AN$101,LTA!J$105:AN$105)</f>
        <v>108.16</v>
      </c>
      <c r="U57" s="37">
        <f>SUMPRODUCT(LTA!J57:AN57,LTA!J$102:AN$102,LTA!J$105:AN$105)</f>
        <v>487.20393699999994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672.82999999999981</v>
      </c>
      <c r="AB57" s="75">
        <f>-STOA!P57</f>
        <v>0</v>
      </c>
      <c r="AC57">
        <f t="shared" si="0"/>
        <v>17.499440134124729</v>
      </c>
      <c r="AD57">
        <f t="shared" si="1"/>
        <v>2065.7672424997718</v>
      </c>
      <c r="AE57">
        <f>'IDT-1'!F57</f>
        <v>0</v>
      </c>
      <c r="AF57" s="24"/>
      <c r="AG57">
        <f t="shared" si="2"/>
        <v>2065.7672424997718</v>
      </c>
      <c r="AI57" s="34">
        <f>PXIL!J57</f>
        <v>0</v>
      </c>
      <c r="AJ57" s="34">
        <f>PXIL!P57</f>
        <v>0</v>
      </c>
      <c r="AK57" s="34">
        <f>RTM_IEX!J57</f>
        <v>43.48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11.021126760563382</v>
      </c>
      <c r="F58">
        <f>GT_Spot!T58</f>
        <v>0</v>
      </c>
      <c r="G58">
        <f>PPCL_NG!T58</f>
        <v>54.948071997473775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103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464.4160568678368</v>
      </c>
      <c r="P58" s="36">
        <v>75.296889329532775</v>
      </c>
      <c r="Q58" s="36">
        <v>26.73</v>
      </c>
      <c r="R58" s="38">
        <v>21.699999999999996</v>
      </c>
      <c r="S58" s="38">
        <v>0</v>
      </c>
      <c r="T58" s="37">
        <f>SUMPRODUCT(LTA!J58:AN58,LTA!J$101:AN$101,LTA!J$105:AN$105)</f>
        <v>107.93</v>
      </c>
      <c r="U58" s="37">
        <f>SUMPRODUCT(LTA!J58:AN58,LTA!J$102:AN$102,LTA!J$105:AN$105)</f>
        <v>513.90536899999995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672.82999999999981</v>
      </c>
      <c r="AB58" s="75">
        <f>-STOA!P58</f>
        <v>0</v>
      </c>
      <c r="AC58">
        <f t="shared" si="0"/>
        <v>18.135253617225413</v>
      </c>
      <c r="AD58">
        <f t="shared" si="1"/>
        <v>2140.8235103381812</v>
      </c>
      <c r="AE58">
        <f>'IDT-1'!F58</f>
        <v>0</v>
      </c>
      <c r="AF58" s="24"/>
      <c r="AG58">
        <f t="shared" si="2"/>
        <v>2140.8235103381812</v>
      </c>
      <c r="AI58" s="34">
        <f>PXIL!J58</f>
        <v>0</v>
      </c>
      <c r="AJ58" s="34">
        <f>PXIL!P58</f>
        <v>0</v>
      </c>
      <c r="AK58" s="34">
        <f>RTM_IEX!J58</f>
        <v>33.81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11.021126760563382</v>
      </c>
      <c r="F59">
        <f>GT_Spot!T59</f>
        <v>0</v>
      </c>
      <c r="G59">
        <f>PPCL_NG!T59</f>
        <v>54.948071997473775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103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462.67319903999561</v>
      </c>
      <c r="P59" s="36">
        <v>75.296691273398366</v>
      </c>
      <c r="Q59" s="36">
        <v>26.73</v>
      </c>
      <c r="R59" s="38">
        <v>21.7</v>
      </c>
      <c r="S59" s="38">
        <v>0</v>
      </c>
      <c r="T59" s="37">
        <f>SUMPRODUCT(LTA!J59:AN59,LTA!J$101:AN$101,LTA!J$105:AN$105)</f>
        <v>107.63</v>
      </c>
      <c r="U59" s="37">
        <f>SUMPRODUCT(LTA!J59:AN59,LTA!J$102:AN$102,LTA!J$105:AN$105)</f>
        <v>481.02489200000002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202.86</v>
      </c>
      <c r="Z59" s="34">
        <f>IEX!P59</f>
        <v>0</v>
      </c>
      <c r="AA59" s="75">
        <f>STOA!J59</f>
        <v>672.7399999999999</v>
      </c>
      <c r="AB59" s="75">
        <f>-STOA!P59</f>
        <v>0</v>
      </c>
      <c r="AC59">
        <f t="shared" si="0"/>
        <v>19.896496770366699</v>
      </c>
      <c r="AD59">
        <f t="shared" si="1"/>
        <v>2198.0987343010643</v>
      </c>
      <c r="AE59">
        <f>'IDT-1'!F59</f>
        <v>0</v>
      </c>
      <c r="AF59" s="24"/>
      <c r="AG59">
        <f t="shared" si="2"/>
        <v>2198.0987343010643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-75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11.021126760563382</v>
      </c>
      <c r="F60">
        <f>GT_Spot!T60</f>
        <v>0</v>
      </c>
      <c r="G60">
        <f>PPCL_NG!T60</f>
        <v>54.948071997473775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103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469.11106822476228</v>
      </c>
      <c r="P60" s="36">
        <v>75.296691273398366</v>
      </c>
      <c r="Q60" s="36">
        <v>26.73</v>
      </c>
      <c r="R60" s="38">
        <v>21.7</v>
      </c>
      <c r="S60" s="38">
        <v>0</v>
      </c>
      <c r="T60" s="37">
        <f>SUMPRODUCT(LTA!J60:AN60,LTA!J$101:AN$101,LTA!J$105:AN$105)</f>
        <v>104.13</v>
      </c>
      <c r="U60" s="37">
        <f>SUMPRODUCT(LTA!J60:AN60,LTA!J$102:AN$102,LTA!J$105:AN$105)</f>
        <v>496.69563799999997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243.43</v>
      </c>
      <c r="Z60" s="34">
        <f>IEX!P60</f>
        <v>0</v>
      </c>
      <c r="AA60" s="75">
        <f>STOA!J60</f>
        <v>672.7399999999999</v>
      </c>
      <c r="AB60" s="75">
        <f>-STOA!P60</f>
        <v>0</v>
      </c>
      <c r="AC60">
        <f t="shared" si="0"/>
        <v>20.520664503792073</v>
      </c>
      <c r="AD60">
        <f t="shared" si="1"/>
        <v>2241.6531817524055</v>
      </c>
      <c r="AE60">
        <f>'IDT-1'!F60</f>
        <v>0</v>
      </c>
      <c r="AF60" s="24"/>
      <c r="AG60">
        <f t="shared" si="2"/>
        <v>2241.6531817524055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-90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11.021126760563382</v>
      </c>
      <c r="F61">
        <f>GT_Spot!T61</f>
        <v>0</v>
      </c>
      <c r="G61">
        <f>PPCL_NG!T61</f>
        <v>54.948071997473775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103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474.37771471592242</v>
      </c>
      <c r="P61" s="36">
        <v>75.296691273398366</v>
      </c>
      <c r="Q61" s="36">
        <v>26.73</v>
      </c>
      <c r="R61" s="38">
        <v>21.7</v>
      </c>
      <c r="S61" s="38">
        <v>0</v>
      </c>
      <c r="T61" s="37">
        <f>SUMPRODUCT(LTA!J61:AN61,LTA!J$101:AN$101,LTA!J$105:AN$105)</f>
        <v>98.65</v>
      </c>
      <c r="U61" s="37">
        <f>SUMPRODUCT(LTA!J61:AN61,LTA!J$102:AN$102,LTA!J$105:AN$105)</f>
        <v>493.08734599999997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298.5</v>
      </c>
      <c r="Z61" s="34">
        <f>IEX!P61</f>
        <v>0</v>
      </c>
      <c r="AA61" s="75">
        <f>STOA!J61</f>
        <v>672.7399999999999</v>
      </c>
      <c r="AB61" s="75">
        <f>-STOA!P61</f>
        <v>0</v>
      </c>
      <c r="AC61">
        <f t="shared" si="0"/>
        <v>20.654660161146701</v>
      </c>
      <c r="AD61">
        <f t="shared" si="1"/>
        <v>2327.767540586211</v>
      </c>
      <c r="AE61">
        <f>'IDT-1'!F61</f>
        <v>0</v>
      </c>
      <c r="AF61" s="24"/>
      <c r="AG61">
        <f t="shared" si="2"/>
        <v>2327.767540586211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-55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11.021126760563382</v>
      </c>
      <c r="F62">
        <f>GT_Spot!T62</f>
        <v>0</v>
      </c>
      <c r="G62">
        <f>PPCL_NG!T62</f>
        <v>54.948071997473775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103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536.66639147764022</v>
      </c>
      <c r="P62" s="36">
        <v>75.297129022418773</v>
      </c>
      <c r="Q62" s="36">
        <v>26.73</v>
      </c>
      <c r="R62" s="38">
        <v>21.7</v>
      </c>
      <c r="S62" s="38">
        <v>0</v>
      </c>
      <c r="T62" s="37">
        <f>SUMPRODUCT(LTA!J62:AN62,LTA!J$101:AN$101,LTA!J$105:AN$105)</f>
        <v>94.05</v>
      </c>
      <c r="U62" s="37">
        <f>SUMPRODUCT(LTA!J62:AN62,LTA!J$102:AN$102,LTA!J$105:AN$105)</f>
        <v>519.446101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234.74</v>
      </c>
      <c r="Z62" s="34">
        <f>IEX!P62</f>
        <v>0</v>
      </c>
      <c r="AA62" s="75">
        <f>STOA!J62</f>
        <v>672.7399999999999</v>
      </c>
      <c r="AB62" s="75">
        <f>-STOA!P62</f>
        <v>0</v>
      </c>
      <c r="AC62">
        <f t="shared" si="0"/>
        <v>20.782722476412459</v>
      </c>
      <c r="AD62">
        <f t="shared" si="1"/>
        <v>2352.9273477816837</v>
      </c>
      <c r="AE62">
        <f>'IDT-1'!F62</f>
        <v>0</v>
      </c>
      <c r="AF62" s="24"/>
      <c r="AG62">
        <f t="shared" si="2"/>
        <v>2352.9273477816837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11.021126760563382</v>
      </c>
      <c r="F63">
        <f>GT_Spot!T63</f>
        <v>0</v>
      </c>
      <c r="G63">
        <f>PPCL_NG!T63</f>
        <v>54.948071997473775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103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534.37599929345447</v>
      </c>
      <c r="P63" s="36">
        <v>75.297129022418773</v>
      </c>
      <c r="Q63" s="36">
        <v>26.729999999999997</v>
      </c>
      <c r="R63" s="38">
        <v>21.7</v>
      </c>
      <c r="S63" s="38">
        <v>0</v>
      </c>
      <c r="T63" s="37">
        <f>SUMPRODUCT(LTA!J63:AN63,LTA!J$101:AN$101,LTA!J$105:AN$105)</f>
        <v>89.53</v>
      </c>
      <c r="U63" s="37">
        <f>SUMPRODUCT(LTA!J63:AN63,LTA!J$102:AN$102,LTA!J$105:AN$105)</f>
        <v>515.14896499999998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252.12</v>
      </c>
      <c r="Z63" s="34">
        <f>IEX!P63</f>
        <v>0</v>
      </c>
      <c r="AA63" s="75">
        <f>STOA!J63</f>
        <v>672.82999999999981</v>
      </c>
      <c r="AB63" s="75">
        <f>-STOA!P63</f>
        <v>0</v>
      </c>
      <c r="AC63">
        <f t="shared" si="0"/>
        <v>20.878523028289745</v>
      </c>
      <c r="AD63">
        <f t="shared" si="1"/>
        <v>2354.1940190456207</v>
      </c>
      <c r="AE63">
        <f>'IDT-1'!F63</f>
        <v>0</v>
      </c>
      <c r="AF63" s="24"/>
      <c r="AG63">
        <f t="shared" si="2"/>
        <v>2354.1940190456207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0</v>
      </c>
      <c r="E64">
        <f>GT_NG!T64</f>
        <v>11.021126760563382</v>
      </c>
      <c r="F64">
        <f>GT_Spot!T64</f>
        <v>0</v>
      </c>
      <c r="G64">
        <f>PPCL_NG!T64</f>
        <v>54.948071997473775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103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532.28799182433693</v>
      </c>
      <c r="P64" s="36">
        <v>75.297129022418773</v>
      </c>
      <c r="Q64" s="36">
        <v>26.729999999999997</v>
      </c>
      <c r="R64" s="38">
        <v>22.199999999999996</v>
      </c>
      <c r="S64" s="38">
        <v>0</v>
      </c>
      <c r="T64" s="37">
        <f>SUMPRODUCT(LTA!J64:AN64,LTA!J$101:AN$101,LTA!J$105:AN$105)</f>
        <v>83.81</v>
      </c>
      <c r="U64" s="37">
        <f>SUMPRODUCT(LTA!J64:AN64,LTA!J$102:AN$102,LTA!J$105:AN$105)</f>
        <v>510.99372299999999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281.11</v>
      </c>
      <c r="Z64" s="34">
        <f>IEX!P64</f>
        <v>0</v>
      </c>
      <c r="AA64" s="75">
        <f>STOA!J64</f>
        <v>672.82999999999981</v>
      </c>
      <c r="AB64" s="75">
        <f>-STOA!P64</f>
        <v>0</v>
      </c>
      <c r="AC64">
        <f t="shared" si="0"/>
        <v>21.036509021373604</v>
      </c>
      <c r="AD64">
        <f t="shared" si="1"/>
        <v>2362.8015335834193</v>
      </c>
      <c r="AE64">
        <f>'IDT-1'!F64</f>
        <v>0</v>
      </c>
      <c r="AF64" s="24"/>
      <c r="AG64">
        <f t="shared" si="2"/>
        <v>2362.8015335834193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0</v>
      </c>
      <c r="E65">
        <f>GT_NG!T65</f>
        <v>11.021126760563382</v>
      </c>
      <c r="F65">
        <f>GT_Spot!T65</f>
        <v>0</v>
      </c>
      <c r="G65">
        <f>PPCL_NG!T65</f>
        <v>53.981976844748218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103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525.94936371938297</v>
      </c>
      <c r="P65" s="36">
        <v>75.297129022418773</v>
      </c>
      <c r="Q65" s="36">
        <v>26.729999999999997</v>
      </c>
      <c r="R65" s="38">
        <v>22.199999999999996</v>
      </c>
      <c r="S65" s="38">
        <v>0</v>
      </c>
      <c r="T65" s="37">
        <f>SUMPRODUCT(LTA!J65:AN65,LTA!J$101:AN$101,LTA!J$105:AN$105)</f>
        <v>77.900000000000006</v>
      </c>
      <c r="U65" s="37">
        <f>SUMPRODUCT(LTA!J65:AN65,LTA!J$102:AN$102,LTA!J$105:AN$105)</f>
        <v>505.24423799999994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294.63</v>
      </c>
      <c r="Z65" s="34">
        <f>IEX!P65</f>
        <v>0</v>
      </c>
      <c r="AA65" s="75">
        <f>STOA!J65</f>
        <v>672.82999999999981</v>
      </c>
      <c r="AB65" s="75">
        <f>-STOA!P65</f>
        <v>0</v>
      </c>
      <c r="AC65">
        <f t="shared" si="0"/>
        <v>20.906066094760202</v>
      </c>
      <c r="AD65">
        <f t="shared" si="1"/>
        <v>2367.4877682523529</v>
      </c>
      <c r="AE65">
        <f>'IDT-1'!F65</f>
        <v>0</v>
      </c>
      <c r="AF65" s="24"/>
      <c r="AG65">
        <f t="shared" si="2"/>
        <v>2367.4877682523529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3.0089999999999999</v>
      </c>
      <c r="E66">
        <f>GT_NG!T66</f>
        <v>11.021126760563382</v>
      </c>
      <c r="F66">
        <f>GT_Spot!T66</f>
        <v>0</v>
      </c>
      <c r="G66">
        <f>PPCL_NG!T66</f>
        <v>53.981976844748218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103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525.94936371938297</v>
      </c>
      <c r="P66" s="36">
        <v>75.297129022418773</v>
      </c>
      <c r="Q66" s="36">
        <v>26.729999999999997</v>
      </c>
      <c r="R66" s="38">
        <v>22.199999999999996</v>
      </c>
      <c r="S66" s="38">
        <v>0</v>
      </c>
      <c r="T66" s="37">
        <f>SUMPRODUCT(LTA!J66:AN66,LTA!J$101:AN$101,LTA!J$105:AN$105)</f>
        <v>71.180000000000007</v>
      </c>
      <c r="U66" s="37">
        <f>SUMPRODUCT(LTA!J66:AN66,LTA!J$102:AN$102,LTA!J$105:AN$105)</f>
        <v>499.15736299999998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296.55</v>
      </c>
      <c r="Z66" s="34">
        <f>IEX!P66</f>
        <v>0</v>
      </c>
      <c r="AA66" s="75">
        <f>STOA!J66</f>
        <v>672.82999999999981</v>
      </c>
      <c r="AB66" s="75">
        <f>-STOA!P66</f>
        <v>0</v>
      </c>
      <c r="AC66">
        <f t="shared" si="0"/>
        <v>20.8398919447602</v>
      </c>
      <c r="AD66">
        <f t="shared" si="1"/>
        <v>2359.6760674023531</v>
      </c>
      <c r="AE66">
        <f>'IDT-1'!F66</f>
        <v>0</v>
      </c>
      <c r="AF66" s="24"/>
      <c r="AG66">
        <f t="shared" si="2"/>
        <v>2359.6760674023531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3.46035</v>
      </c>
      <c r="E67">
        <f>GT_NG!T67</f>
        <v>11.021126760563382</v>
      </c>
      <c r="F67">
        <f>GT_Spot!T67</f>
        <v>0</v>
      </c>
      <c r="G67">
        <f>PPCL_NG!T67</f>
        <v>53.981976844748218</v>
      </c>
      <c r="H67">
        <f>PPCL_Spot!T67</f>
        <v>0</v>
      </c>
      <c r="I67">
        <f>Bawana_NG!T67</f>
        <v>69.607441373226493</v>
      </c>
      <c r="J67">
        <f>Bawana_RLNG!T67</f>
        <v>0</v>
      </c>
      <c r="K67">
        <f>Bawana_Spot!T67</f>
        <v>103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599.22000425814849</v>
      </c>
      <c r="P67" s="36">
        <v>75.297129022418773</v>
      </c>
      <c r="Q67" s="36">
        <v>26.729999999999997</v>
      </c>
      <c r="R67" s="38">
        <v>22.199999999999996</v>
      </c>
      <c r="S67" s="38">
        <v>0</v>
      </c>
      <c r="T67" s="37">
        <f>SUMPRODUCT(LTA!J67:AN67,LTA!J$101:AN$101,LTA!J$105:AN$105)</f>
        <v>66.28</v>
      </c>
      <c r="U67" s="37">
        <f>SUMPRODUCT(LTA!J67:AN67,LTA!J$102:AN$102,LTA!J$105:AN$105)</f>
        <v>491.50205400000004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285.94</v>
      </c>
      <c r="Z67" s="34">
        <f>IEX!P67</f>
        <v>0</v>
      </c>
      <c r="AA67" s="75">
        <f>STOA!J67</f>
        <v>673.01999999999987</v>
      </c>
      <c r="AB67" s="75">
        <f>-STOA!P67</f>
        <v>0</v>
      </c>
      <c r="AC67">
        <f t="shared" si="0"/>
        <v>21.986190983836508</v>
      </c>
      <c r="AD67">
        <f t="shared" si="1"/>
        <v>2324.2738912752689</v>
      </c>
      <c r="AE67">
        <f>'IDT-1'!F67</f>
        <v>0</v>
      </c>
      <c r="AF67" s="24"/>
      <c r="AG67">
        <f t="shared" si="2"/>
        <v>2324.2738912752689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-135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3.46035</v>
      </c>
      <c r="E68">
        <f>GT_NG!T68</f>
        <v>11.021126760563382</v>
      </c>
      <c r="F68">
        <f>GT_Spot!T68</f>
        <v>0</v>
      </c>
      <c r="G68">
        <f>PPCL_NG!T68</f>
        <v>53.981976844748218</v>
      </c>
      <c r="H68">
        <f>PPCL_Spot!T68</f>
        <v>0</v>
      </c>
      <c r="I68">
        <f>Bawana_NG!T68</f>
        <v>69.607441373226493</v>
      </c>
      <c r="J68">
        <f>Bawana_RLNG!T68</f>
        <v>0</v>
      </c>
      <c r="K68">
        <f>Bawana_Spot!T68</f>
        <v>103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647.52008441235864</v>
      </c>
      <c r="P68" s="36">
        <v>75.297129022418773</v>
      </c>
      <c r="Q68" s="36">
        <v>26.729999999999997</v>
      </c>
      <c r="R68" s="38">
        <v>22.199999999999996</v>
      </c>
      <c r="S68" s="38">
        <v>0</v>
      </c>
      <c r="T68" s="37">
        <f>SUMPRODUCT(LTA!J68:AN68,LTA!J$101:AN$101,LTA!J$105:AN$105)</f>
        <v>58.38</v>
      </c>
      <c r="U68" s="37">
        <f>SUMPRODUCT(LTA!J68:AN68,LTA!J$102:AN$102,LTA!J$105:AN$105)</f>
        <v>485.055701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277.25</v>
      </c>
      <c r="Z68" s="34">
        <f>IEX!P68</f>
        <v>0</v>
      </c>
      <c r="AA68" s="75">
        <f>STOA!J68</f>
        <v>673.01999999999987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22.621964178176327</v>
      </c>
      <c r="AD68">
        <f t="shared" ref="AD68:AD98" si="4">SUM(B68:AB68,AI68:AV68)-AC68</f>
        <v>2298.9018452351393</v>
      </c>
      <c r="AE68">
        <f>'IDT-1'!F68</f>
        <v>0</v>
      </c>
      <c r="AF68" s="24"/>
      <c r="AG68">
        <f t="shared" ref="AG68:AG98" si="5">SUM(AD68:AF68)</f>
        <v>2298.9018452351393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-185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3.46035</v>
      </c>
      <c r="E69">
        <f>GT_NG!T69</f>
        <v>11.021126760563382</v>
      </c>
      <c r="F69">
        <f>GT_Spot!T69</f>
        <v>0</v>
      </c>
      <c r="G69">
        <f>PPCL_NG!T69</f>
        <v>53.981976844748218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103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646.93071353299615</v>
      </c>
      <c r="P69" s="36">
        <v>75.297129022418773</v>
      </c>
      <c r="Q69" s="36">
        <v>26.729999999999997</v>
      </c>
      <c r="R69" s="38">
        <v>22.199999999999996</v>
      </c>
      <c r="S69" s="38">
        <v>0</v>
      </c>
      <c r="T69" s="37">
        <f>SUMPRODUCT(LTA!J69:AN69,LTA!J$101:AN$101,LTA!J$105:AN$105)</f>
        <v>50.43</v>
      </c>
      <c r="U69" s="37">
        <f>SUMPRODUCT(LTA!J69:AN69,LTA!J$102:AN$102,LTA!J$105:AN$105)</f>
        <v>477.537193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251.41</v>
      </c>
      <c r="Z69" s="34">
        <f>IEX!P69</f>
        <v>0</v>
      </c>
      <c r="AA69" s="75">
        <f>STOA!J69</f>
        <v>673.01999999999987</v>
      </c>
      <c r="AB69" s="75">
        <f>-STOA!P69</f>
        <v>0</v>
      </c>
      <c r="AC69">
        <f t="shared" si="3"/>
        <v>22.058241705043283</v>
      </c>
      <c r="AD69">
        <f t="shared" si="4"/>
        <v>2282.5675284212703</v>
      </c>
      <c r="AE69">
        <f>'IDT-1'!F69</f>
        <v>0</v>
      </c>
      <c r="AF69" s="24"/>
      <c r="AG69">
        <f t="shared" si="5"/>
        <v>2282.5675284212703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-160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3.46035</v>
      </c>
      <c r="E70">
        <f>GT_NG!T70</f>
        <v>11.021126760563382</v>
      </c>
      <c r="F70">
        <f>GT_Spot!T70</f>
        <v>0</v>
      </c>
      <c r="G70">
        <f>PPCL_NG!T70</f>
        <v>53.981976844748218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103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599.68712813446962</v>
      </c>
      <c r="P70" s="36">
        <v>75.297129022418773</v>
      </c>
      <c r="Q70" s="36">
        <v>26.729999999999997</v>
      </c>
      <c r="R70" s="38">
        <v>22.199999999999996</v>
      </c>
      <c r="S70" s="38">
        <v>0</v>
      </c>
      <c r="T70" s="37">
        <f>SUMPRODUCT(LTA!J70:AN70,LTA!J$101:AN$101,LTA!J$105:AN$105)</f>
        <v>43.41</v>
      </c>
      <c r="U70" s="37">
        <f>SUMPRODUCT(LTA!J70:AN70,LTA!J$102:AN$102,LTA!J$105:AN$105)</f>
        <v>471.31622400000003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241.5</v>
      </c>
      <c r="Z70" s="34">
        <f>IEX!P70</f>
        <v>0</v>
      </c>
      <c r="AA70" s="75">
        <f>STOA!J70</f>
        <v>673.01999999999987</v>
      </c>
      <c r="AB70" s="75">
        <f>-STOA!P70</f>
        <v>0</v>
      </c>
      <c r="AC70">
        <f t="shared" si="3"/>
        <v>21.170436927724545</v>
      </c>
      <c r="AD70">
        <f t="shared" si="4"/>
        <v>2248.060778800063</v>
      </c>
      <c r="AE70">
        <f>'IDT-1'!F70</f>
        <v>0</v>
      </c>
      <c r="AF70" s="24"/>
      <c r="AG70">
        <f t="shared" si="5"/>
        <v>2248.060778800063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-125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3.46035</v>
      </c>
      <c r="E71">
        <f>GT_NG!T71</f>
        <v>10.670564915758177</v>
      </c>
      <c r="F71">
        <f>GT_Spot!T71</f>
        <v>0</v>
      </c>
      <c r="G71">
        <f>PPCL_NG!T71</f>
        <v>53.981976844748218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140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614.53348791017049</v>
      </c>
      <c r="P71" s="36">
        <v>75.297129022418773</v>
      </c>
      <c r="Q71" s="36">
        <v>26.729999999999997</v>
      </c>
      <c r="R71" s="38">
        <v>20.010000000000002</v>
      </c>
      <c r="S71" s="38">
        <v>0</v>
      </c>
      <c r="T71" s="37">
        <f>SUMPRODUCT(LTA!J71:AN71,LTA!J$101:AN$101,LTA!J$105:AN$105)</f>
        <v>35.32</v>
      </c>
      <c r="U71" s="37">
        <f>SUMPRODUCT(LTA!J71:AN71,LTA!J$102:AN$102,LTA!J$105:AN$105)</f>
        <v>465.92073600000003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210.59</v>
      </c>
      <c r="Z71" s="34">
        <f>IEX!P71</f>
        <v>0</v>
      </c>
      <c r="AA71" s="75">
        <f>STOA!J71</f>
        <v>673.57999999999981</v>
      </c>
      <c r="AB71" s="75">
        <f>-STOA!P71</f>
        <v>0</v>
      </c>
      <c r="AC71">
        <f t="shared" si="3"/>
        <v>21.851724360510747</v>
      </c>
      <c r="AD71">
        <f t="shared" si="4"/>
        <v>2177.8498012981722</v>
      </c>
      <c r="AE71">
        <f>'IDT-1'!F71</f>
        <v>0</v>
      </c>
      <c r="AF71" s="24"/>
      <c r="AG71">
        <f t="shared" si="5"/>
        <v>2177.8498012981722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3.46035</v>
      </c>
      <c r="E72">
        <f>GT_NG!T72</f>
        <v>10.670564915758177</v>
      </c>
      <c r="F72">
        <f>GT_Spot!T72</f>
        <v>0</v>
      </c>
      <c r="G72">
        <f>PPCL_NG!T72</f>
        <v>53.981976844748218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140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714.87326753379887</v>
      </c>
      <c r="P72" s="36">
        <v>75.297129022418773</v>
      </c>
      <c r="Q72" s="36">
        <v>26.729999999999997</v>
      </c>
      <c r="R72" s="38">
        <v>15.999999999999998</v>
      </c>
      <c r="S72" s="38">
        <v>0</v>
      </c>
      <c r="T72" s="37">
        <f>SUMPRODUCT(LTA!J72:AN72,LTA!J$101:AN$101,LTA!J$105:AN$105)</f>
        <v>27.31</v>
      </c>
      <c r="U72" s="37">
        <f>SUMPRODUCT(LTA!J72:AN72,LTA!J$102:AN$102,LTA!J$105:AN$105)</f>
        <v>460.369506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188.37</v>
      </c>
      <c r="Z72" s="34">
        <f>IEX!P72</f>
        <v>0</v>
      </c>
      <c r="AA72" s="75">
        <f>STOA!J72</f>
        <v>673.57999999999981</v>
      </c>
      <c r="AB72" s="75">
        <f>-STOA!P72</f>
        <v>0</v>
      </c>
      <c r="AC72">
        <f t="shared" si="3"/>
        <v>23.207447949838134</v>
      </c>
      <c r="AD72">
        <f t="shared" si="4"/>
        <v>2137.0426273324729</v>
      </c>
      <c r="AE72">
        <f>'IDT-1'!F72</f>
        <v>0</v>
      </c>
      <c r="AF72" s="24"/>
      <c r="AG72">
        <f t="shared" si="5"/>
        <v>2137.0426273324729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3.46035</v>
      </c>
      <c r="E73">
        <f>GT_NG!T73</f>
        <v>10.670564915758177</v>
      </c>
      <c r="F73">
        <f>GT_Spot!T73</f>
        <v>0</v>
      </c>
      <c r="G73">
        <f>PPCL_NG!T73</f>
        <v>53.981976844748218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100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720.87187307844385</v>
      </c>
      <c r="P73" s="36">
        <v>75.297129022418773</v>
      </c>
      <c r="Q73" s="36">
        <v>26.729999999999997</v>
      </c>
      <c r="R73" s="38">
        <v>10.129999999999999</v>
      </c>
      <c r="S73" s="38">
        <v>0</v>
      </c>
      <c r="T73" s="37">
        <f>SUMPRODUCT(LTA!J73:AN73,LTA!J$101:AN$101,LTA!J$105:AN$105)</f>
        <v>20.28</v>
      </c>
      <c r="U73" s="37">
        <f>SUMPRODUCT(LTA!J73:AN73,LTA!J$102:AN$102,LTA!J$105:AN$105)</f>
        <v>456.10157199999998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148.77000000000001</v>
      </c>
      <c r="Z73" s="34">
        <f>IEX!P73</f>
        <v>0</v>
      </c>
      <c r="AA73" s="75">
        <f>STOA!J73</f>
        <v>673.57999999999981</v>
      </c>
      <c r="AB73" s="75">
        <f>-STOA!P73</f>
        <v>0</v>
      </c>
      <c r="AC73">
        <f t="shared" si="3"/>
        <v>22.063783493193146</v>
      </c>
      <c r="AD73">
        <f t="shared" si="4"/>
        <v>2092.4169633337633</v>
      </c>
      <c r="AE73">
        <f>'IDT-1'!F73</f>
        <v>0</v>
      </c>
      <c r="AF73" s="24"/>
      <c r="AG73">
        <f t="shared" si="5"/>
        <v>2092.4169633337633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3.46035</v>
      </c>
      <c r="E74">
        <f>GT_NG!T74</f>
        <v>10.670564915758177</v>
      </c>
      <c r="F74">
        <f>GT_Spot!T74</f>
        <v>0</v>
      </c>
      <c r="G74">
        <f>PPCL_NG!T74</f>
        <v>53.981976844748218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100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721.32465661830986</v>
      </c>
      <c r="P74" s="36">
        <v>75.297129022418773</v>
      </c>
      <c r="Q74" s="36">
        <v>26.729999999999997</v>
      </c>
      <c r="R74" s="38">
        <v>6.04</v>
      </c>
      <c r="S74" s="38">
        <v>0</v>
      </c>
      <c r="T74" s="37">
        <f>SUMPRODUCT(LTA!J74:AN74,LTA!J$101:AN$101,LTA!J$105:AN$105)</f>
        <v>12.56</v>
      </c>
      <c r="U74" s="37">
        <f>SUMPRODUCT(LTA!J74:AN74,LTA!J$102:AN$102,LTA!J$105:AN$105)</f>
        <v>450.60128900000001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111.09</v>
      </c>
      <c r="Z74" s="34">
        <f>IEX!P74</f>
        <v>0</v>
      </c>
      <c r="AA74" s="75">
        <f>STOA!J74</f>
        <v>673.57999999999981</v>
      </c>
      <c r="AB74" s="75">
        <f>-STOA!P74</f>
        <v>0</v>
      </c>
      <c r="AC74">
        <f t="shared" si="3"/>
        <v>21.56331270910357</v>
      </c>
      <c r="AD74">
        <f t="shared" si="4"/>
        <v>2043.3799346577184</v>
      </c>
      <c r="AE74">
        <f>'IDT-1'!F74</f>
        <v>0</v>
      </c>
      <c r="AF74" s="24"/>
      <c r="AG74">
        <f t="shared" si="5"/>
        <v>2043.3799346577184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-250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3.46035</v>
      </c>
      <c r="E75">
        <f>GT_NG!T75</f>
        <v>10.776214073339942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100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721.74536898023109</v>
      </c>
      <c r="P75" s="36">
        <v>75.297129022418773</v>
      </c>
      <c r="Q75" s="36">
        <v>26.729999999999997</v>
      </c>
      <c r="R75" s="38">
        <v>0</v>
      </c>
      <c r="S75" s="38">
        <v>0</v>
      </c>
      <c r="T75" s="37">
        <f>SUMPRODUCT(LTA!J75:AN75,LTA!J$101:AN$101,LTA!J$105:AN$105)</f>
        <v>6.89</v>
      </c>
      <c r="U75" s="37">
        <f>SUMPRODUCT(LTA!J75:AN75,LTA!J$102:AN$102,LTA!J$105:AN$105)</f>
        <v>449.68873900000006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673.84999999999991</v>
      </c>
      <c r="AB75" s="75">
        <f>-STOA!P75</f>
        <v>0</v>
      </c>
      <c r="AC75">
        <f t="shared" si="3"/>
        <v>20.284797193403627</v>
      </c>
      <c r="AD75">
        <f t="shared" si="4"/>
        <v>1952.7083568456476</v>
      </c>
      <c r="AE75">
        <f>'IDT-1'!F75</f>
        <v>0</v>
      </c>
      <c r="AF75" s="24"/>
      <c r="AG75">
        <f t="shared" si="5"/>
        <v>1952.7083568456476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-220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3.46035</v>
      </c>
      <c r="E76">
        <f>GT_NG!T76</f>
        <v>10.776214073339942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100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740.03111623550842</v>
      </c>
      <c r="P76" s="36">
        <v>75.297129022418773</v>
      </c>
      <c r="Q76" s="36">
        <v>26.729999999999997</v>
      </c>
      <c r="R76" s="38">
        <v>0</v>
      </c>
      <c r="S76" s="38">
        <v>0</v>
      </c>
      <c r="T76" s="37">
        <f>SUMPRODUCT(LTA!J76:AN76,LTA!J$101:AN$101,LTA!J$105:AN$105)</f>
        <v>4.34</v>
      </c>
      <c r="U76" s="37">
        <f>SUMPRODUCT(LTA!J76:AN76,LTA!J$102:AN$102,LTA!J$105:AN$105)</f>
        <v>445.39583100000004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673.84999999999991</v>
      </c>
      <c r="AB76" s="75">
        <f>-STOA!P76</f>
        <v>0</v>
      </c>
      <c r="AC76">
        <f t="shared" si="3"/>
        <v>20.719763352143509</v>
      </c>
      <c r="AD76">
        <f t="shared" si="4"/>
        <v>1923.7162299421846</v>
      </c>
      <c r="AE76">
        <f>'IDT-1'!F76</f>
        <v>0</v>
      </c>
      <c r="AF76" s="24"/>
      <c r="AG76">
        <f t="shared" si="5"/>
        <v>1923.7162299421846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-260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10.776214073339942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100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744.03701557259478</v>
      </c>
      <c r="P77" s="36">
        <v>75.297129022418773</v>
      </c>
      <c r="Q77" s="36">
        <v>26.729999999999997</v>
      </c>
      <c r="R77" s="38">
        <v>0</v>
      </c>
      <c r="S77" s="38">
        <v>0</v>
      </c>
      <c r="T77" s="37">
        <f>SUMPRODUCT(LTA!J77:AN77,LTA!J$101:AN$101,LTA!J$105:AN$105)</f>
        <v>1.8900000000000001</v>
      </c>
      <c r="U77" s="37">
        <f>SUMPRODUCT(LTA!J77:AN77,LTA!J$102:AN$102,LTA!J$105:AN$105)</f>
        <v>441.34109600000005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673.84999999999991</v>
      </c>
      <c r="AB77" s="75">
        <f>-STOA!P77</f>
        <v>0</v>
      </c>
      <c r="AC77">
        <f t="shared" si="3"/>
        <v>21.040147001570599</v>
      </c>
      <c r="AD77">
        <f t="shared" si="4"/>
        <v>1881.1979106298438</v>
      </c>
      <c r="AE77">
        <f>'IDT-1'!F77</f>
        <v>0</v>
      </c>
      <c r="AF77" s="24"/>
      <c r="AG77">
        <f t="shared" si="5"/>
        <v>1881.1979106298438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-300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10.776214073339942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100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752.59681296946292</v>
      </c>
      <c r="P78" s="36">
        <v>75.297129022418773</v>
      </c>
      <c r="Q78" s="36">
        <v>26.729999999999997</v>
      </c>
      <c r="R78" s="38">
        <v>0</v>
      </c>
      <c r="S78" s="38">
        <v>0</v>
      </c>
      <c r="T78" s="37">
        <f>SUMPRODUCT(LTA!J78:AN78,LTA!J$101:AN$101,LTA!J$105:AN$105)</f>
        <v>0.53</v>
      </c>
      <c r="U78" s="37">
        <f>SUMPRODUCT(LTA!J78:AN78,LTA!J$102:AN$102,LTA!J$105:AN$105)</f>
        <v>438.88355700000005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673.84999999999991</v>
      </c>
      <c r="AB78" s="75">
        <f>-STOA!P78</f>
        <v>0</v>
      </c>
      <c r="AC78">
        <f t="shared" si="3"/>
        <v>21.503539858348745</v>
      </c>
      <c r="AD78">
        <f t="shared" si="4"/>
        <v>1835.4767761699341</v>
      </c>
      <c r="AE78">
        <f>'IDT-1'!F78</f>
        <v>0</v>
      </c>
      <c r="AF78" s="24"/>
      <c r="AG78">
        <f t="shared" si="5"/>
        <v>1835.4767761699341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-350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11.126760563380282</v>
      </c>
      <c r="F79">
        <f>GT_Spot!T79</f>
        <v>0</v>
      </c>
      <c r="G79">
        <f>PPCL_NG!T79</f>
        <v>54.948071997473775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100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751.0298199519948</v>
      </c>
      <c r="P79" s="36">
        <v>75.297129022418773</v>
      </c>
      <c r="Q79" s="36">
        <v>26.729999999999997</v>
      </c>
      <c r="R79" s="38">
        <v>0</v>
      </c>
      <c r="S79" s="38">
        <v>0</v>
      </c>
      <c r="T79" s="37">
        <f>SUMPRODUCT(LTA!J79:AN79,LTA!J$101:AN$101,LTA!J$105:AN$105)</f>
        <v>0.09</v>
      </c>
      <c r="U79" s="37">
        <f>SUMPRODUCT(LTA!J79:AN79,LTA!J$102:AN$102,LTA!J$105:AN$105)</f>
        <v>437.97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-242</v>
      </c>
      <c r="AA79" s="75">
        <f>STOA!J79</f>
        <v>673.85</v>
      </c>
      <c r="AB79" s="75">
        <f>-STOA!P79</f>
        <v>0</v>
      </c>
      <c r="AC79">
        <f t="shared" si="3"/>
        <v>21.583605721417022</v>
      </c>
      <c r="AD79">
        <f t="shared" si="4"/>
        <v>1820.8267067794382</v>
      </c>
      <c r="AE79">
        <f>'IDT-1'!F79</f>
        <v>0</v>
      </c>
      <c r="AF79" s="24"/>
      <c r="AG79">
        <f t="shared" si="5"/>
        <v>1820.8267067794382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-120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11.126760563380282</v>
      </c>
      <c r="F80">
        <f>GT_Spot!T80</f>
        <v>0</v>
      </c>
      <c r="G80">
        <f>PPCL_NG!T80</f>
        <v>54.948071997473775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100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753.5330512367882</v>
      </c>
      <c r="P80" s="36">
        <v>75.297129022418773</v>
      </c>
      <c r="Q80" s="36">
        <v>26.729999999999997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436.47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-254</v>
      </c>
      <c r="AA80" s="75">
        <f>STOA!J80</f>
        <v>673.85</v>
      </c>
      <c r="AB80" s="75">
        <f>-STOA!P80</f>
        <v>0</v>
      </c>
      <c r="AC80">
        <f t="shared" si="3"/>
        <v>21.693014756907957</v>
      </c>
      <c r="AD80">
        <f t="shared" si="4"/>
        <v>1809.6405290287405</v>
      </c>
      <c r="AE80">
        <f>'IDT-1'!F80</f>
        <v>0</v>
      </c>
      <c r="AF80" s="24"/>
      <c r="AG80">
        <f t="shared" si="5"/>
        <v>1809.6405290287405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-120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11.126760563380282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100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755.1576104184262</v>
      </c>
      <c r="P81" s="36">
        <v>75.297129022418773</v>
      </c>
      <c r="Q81" s="36">
        <v>26.729999999999997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443.64000000000004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-248</v>
      </c>
      <c r="AA81" s="75">
        <f>STOA!J81</f>
        <v>673.85</v>
      </c>
      <c r="AB81" s="75">
        <f>-STOA!P81</f>
        <v>0</v>
      </c>
      <c r="AC81">
        <f t="shared" si="3"/>
        <v>21.673622319059938</v>
      </c>
      <c r="AD81">
        <f t="shared" si="4"/>
        <v>1829.4444806482268</v>
      </c>
      <c r="AE81">
        <f>'IDT-1'!F81</f>
        <v>0</v>
      </c>
      <c r="AF81" s="24"/>
      <c r="AG81">
        <f t="shared" si="5"/>
        <v>1829.4444806482268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-115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11.126760563380282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100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738.39121778183141</v>
      </c>
      <c r="P82" s="36">
        <v>75.297129022418773</v>
      </c>
      <c r="Q82" s="36">
        <v>26.729999999999997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-214</v>
      </c>
      <c r="AA82" s="75">
        <f>STOA!J82</f>
        <v>673.85</v>
      </c>
      <c r="AB82" s="75">
        <f>-STOA!P82</f>
        <v>0</v>
      </c>
      <c r="AC82">
        <f t="shared" si="3"/>
        <v>21.196781469641866</v>
      </c>
      <c r="AD82">
        <f t="shared" si="4"/>
        <v>1851.4849288610499</v>
      </c>
      <c r="AE82">
        <f>'IDT-1'!F82</f>
        <v>-10</v>
      </c>
      <c r="AF82" s="24"/>
      <c r="AG82">
        <f t="shared" si="5"/>
        <v>1841.4849288610499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11.477305184725243</v>
      </c>
      <c r="F83">
        <f>GT_Spot!T83</f>
        <v>0</v>
      </c>
      <c r="G83">
        <f>PPCL_NG!T83</f>
        <v>55.911961823221866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100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739.00409261147524</v>
      </c>
      <c r="P83" s="36">
        <v>75.297129022418773</v>
      </c>
      <c r="Q83" s="36">
        <v>26.729999999999997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442.84000000000003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-229</v>
      </c>
      <c r="AA83" s="75">
        <f>STOA!J83</f>
        <v>674.31</v>
      </c>
      <c r="AB83" s="75">
        <f>-STOA!P83</f>
        <v>0</v>
      </c>
      <c r="AC83">
        <f t="shared" si="3"/>
        <v>21.427521810688681</v>
      </c>
      <c r="AD83">
        <f t="shared" si="4"/>
        <v>1828.5114977967396</v>
      </c>
      <c r="AE83">
        <f>'IDT-1'!F83</f>
        <v>0</v>
      </c>
      <c r="AF83" s="24"/>
      <c r="AG83">
        <f t="shared" si="5"/>
        <v>1828.5114977967396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-120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11.477305184725243</v>
      </c>
      <c r="F84">
        <f>GT_Spot!T84</f>
        <v>0</v>
      </c>
      <c r="G84">
        <f>PPCL_NG!T84</f>
        <v>54.948071997473775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100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739.93055868417719</v>
      </c>
      <c r="P84" s="36">
        <v>75.297129022418773</v>
      </c>
      <c r="Q84" s="36">
        <v>26.729999999999997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442.34000000000003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-215</v>
      </c>
      <c r="AA84" s="75">
        <f>STOA!J84</f>
        <v>674.31</v>
      </c>
      <c r="AB84" s="75">
        <f>-STOA!P84</f>
        <v>0</v>
      </c>
      <c r="AC84">
        <f t="shared" si="3"/>
        <v>21.304411243014645</v>
      </c>
      <c r="AD84">
        <f t="shared" si="4"/>
        <v>1842.0971846113678</v>
      </c>
      <c r="AE84">
        <f>'IDT-1'!F84</f>
        <v>0</v>
      </c>
      <c r="AF84" s="24"/>
      <c r="AG84">
        <f t="shared" si="5"/>
        <v>1842.0971846113678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-120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11.477305184725243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99.997326131714757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743.71855024455374</v>
      </c>
      <c r="P85" s="36">
        <v>75.297129022418773</v>
      </c>
      <c r="Q85" s="36">
        <v>26.729999999999997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441.68000000000006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-208</v>
      </c>
      <c r="AA85" s="75">
        <f>STOA!J85</f>
        <v>674.31</v>
      </c>
      <c r="AB85" s="75">
        <f>-STOA!P85</f>
        <v>0</v>
      </c>
      <c r="AC85">
        <f t="shared" si="3"/>
        <v>21.313721596178439</v>
      </c>
      <c r="AD85">
        <f t="shared" si="4"/>
        <v>1847.2131919502951</v>
      </c>
      <c r="AE85">
        <f>'IDT-1'!F85</f>
        <v>-5</v>
      </c>
      <c r="AF85" s="24"/>
      <c r="AG85">
        <f t="shared" si="5"/>
        <v>1842.2131919502951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-125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11.477305184725243</v>
      </c>
      <c r="F86">
        <f>GT_Spot!T86</f>
        <v>0</v>
      </c>
      <c r="G86">
        <f>PPCL_NG!T86</f>
        <v>54.948071997473775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99.99746572391598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736.88969454205107</v>
      </c>
      <c r="P86" s="36">
        <v>75.297129022418773</v>
      </c>
      <c r="Q86" s="36">
        <v>26.729999999999997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440.18000000000006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-145</v>
      </c>
      <c r="AA86" s="75">
        <f>STOA!J86</f>
        <v>674.31</v>
      </c>
      <c r="AB86" s="75">
        <f>-STOA!P86</f>
        <v>0</v>
      </c>
      <c r="AC86">
        <f t="shared" si="3"/>
        <v>20.710077444183895</v>
      </c>
      <c r="AD86">
        <f t="shared" si="4"/>
        <v>1902.4881199919885</v>
      </c>
      <c r="AE86">
        <f>'IDT-1'!F86</f>
        <v>-46</v>
      </c>
      <c r="AF86" s="24"/>
      <c r="AG86">
        <f t="shared" si="5"/>
        <v>1856.4881199919885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-125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11.477305184725243</v>
      </c>
      <c r="F87">
        <f>GT_Spot!T87</f>
        <v>0</v>
      </c>
      <c r="G87">
        <f>PPCL_NG!T87</f>
        <v>54.948071997473775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100.00261157974458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737.38932756149177</v>
      </c>
      <c r="P87" s="36">
        <v>75.297129022418773</v>
      </c>
      <c r="Q87" s="36">
        <v>26.729999999999997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439.21000000000004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-119</v>
      </c>
      <c r="AA87" s="75">
        <f>STOA!J87</f>
        <v>675.41</v>
      </c>
      <c r="AB87" s="75">
        <f>-STOA!P87</f>
        <v>0</v>
      </c>
      <c r="AC87">
        <f t="shared" si="3"/>
        <v>20.49515948588904</v>
      </c>
      <c r="AD87">
        <f t="shared" si="4"/>
        <v>1929.3378168255526</v>
      </c>
      <c r="AE87">
        <f>'IDT-1'!F87</f>
        <v>-61</v>
      </c>
      <c r="AF87" s="24"/>
      <c r="AG87">
        <f t="shared" si="5"/>
        <v>1868.3378168255526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-125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11.477305184725243</v>
      </c>
      <c r="F88">
        <f>GT_Spot!T88</f>
        <v>0</v>
      </c>
      <c r="G88">
        <f>PPCL_NG!T88</f>
        <v>54.948071997473775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100.00000000000001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737.39991535906086</v>
      </c>
      <c r="P88" s="36">
        <v>75.297129022418773</v>
      </c>
      <c r="Q88" s="36">
        <v>26.729999999999997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438.38000000000005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-30</v>
      </c>
      <c r="AA88" s="75">
        <f>STOA!J88</f>
        <v>675.41</v>
      </c>
      <c r="AB88" s="75">
        <f>-STOA!P88</f>
        <v>0</v>
      </c>
      <c r="AC88">
        <f t="shared" si="3"/>
        <v>19.734321448603637</v>
      </c>
      <c r="AD88">
        <f t="shared" si="4"/>
        <v>2018.2766310806624</v>
      </c>
      <c r="AE88">
        <f>'IDT-1'!F88</f>
        <v>-90.580999999999989</v>
      </c>
      <c r="AF88" s="24"/>
      <c r="AG88">
        <f t="shared" si="5"/>
        <v>1927.6956310806625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-125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11.477305184725243</v>
      </c>
      <c r="F89">
        <f>GT_Spot!T89</f>
        <v>0</v>
      </c>
      <c r="G89">
        <f>PPCL_NG!T89</f>
        <v>54.948071997473775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100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737.93281408782843</v>
      </c>
      <c r="P89" s="36">
        <v>75.297129022418773</v>
      </c>
      <c r="Q89" s="36">
        <v>26.729999999999997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436.90000000000003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-30</v>
      </c>
      <c r="AA89" s="75">
        <f>STOA!J89</f>
        <v>675.41</v>
      </c>
      <c r="AB89" s="75">
        <f>-STOA!P89</f>
        <v>0</v>
      </c>
      <c r="AC89">
        <f t="shared" si="3"/>
        <v>19.260452123056385</v>
      </c>
      <c r="AD89">
        <f t="shared" si="4"/>
        <v>2072.8033991349771</v>
      </c>
      <c r="AE89">
        <f>'IDT-1'!F89</f>
        <v>-42.951000000000001</v>
      </c>
      <c r="AF89" s="24"/>
      <c r="AG89">
        <f t="shared" si="5"/>
        <v>2029.8523991349771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11.477305184725243</v>
      </c>
      <c r="F90">
        <f>GT_Spot!T90</f>
        <v>0</v>
      </c>
      <c r="G90">
        <f>PPCL_NG!T90</f>
        <v>54.948071997473775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100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746.16865568258447</v>
      </c>
      <c r="P90" s="36">
        <v>75.297129022418773</v>
      </c>
      <c r="Q90" s="36">
        <v>26.729999999999997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436.38000000000005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-17</v>
      </c>
      <c r="AA90" s="75">
        <f>STOA!J90</f>
        <v>675.41</v>
      </c>
      <c r="AB90" s="75">
        <f>-STOA!P90</f>
        <v>0</v>
      </c>
      <c r="AC90">
        <f t="shared" si="3"/>
        <v>19.299851719277676</v>
      </c>
      <c r="AD90">
        <f t="shared" si="4"/>
        <v>2083.4798411335119</v>
      </c>
      <c r="AE90">
        <f>'IDT-1'!F90</f>
        <v>0</v>
      </c>
      <c r="AF90" s="24"/>
      <c r="AG90">
        <f t="shared" si="5"/>
        <v>2083.4798411335119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11.477305184725243</v>
      </c>
      <c r="F91">
        <f>GT_Spot!T91</f>
        <v>0</v>
      </c>
      <c r="G91">
        <f>PPCL_NG!T91</f>
        <v>54.56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100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746.16865568258447</v>
      </c>
      <c r="P91" s="36">
        <v>75.297129022418773</v>
      </c>
      <c r="Q91" s="36">
        <v>26.729999999999997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436.07000000000005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0.74</v>
      </c>
      <c r="Z91" s="34">
        <f>IEX!P91</f>
        <v>0</v>
      </c>
      <c r="AA91" s="75">
        <f>STOA!J91</f>
        <v>675.41</v>
      </c>
      <c r="AB91" s="75">
        <f>-STOA!P91</f>
        <v>0</v>
      </c>
      <c r="AC91">
        <f t="shared" si="3"/>
        <v>18.605568981057989</v>
      </c>
      <c r="AD91">
        <f t="shared" si="4"/>
        <v>2166.216051874258</v>
      </c>
      <c r="AE91">
        <f>'IDT-1'!F91</f>
        <v>0</v>
      </c>
      <c r="AF91" s="24"/>
      <c r="AG91">
        <f t="shared" si="5"/>
        <v>2166.216051874258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11.477305184725243</v>
      </c>
      <c r="F92">
        <f>GT_Spot!T92</f>
        <v>0</v>
      </c>
      <c r="G92">
        <f>PPCL_NG!T92</f>
        <v>54.56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128.21402549178356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746.16865568258447</v>
      </c>
      <c r="P92" s="36">
        <v>75.297129022418773</v>
      </c>
      <c r="Q92" s="36">
        <v>26.729999999999997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435.74000000000007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0.7</v>
      </c>
      <c r="Z92" s="34">
        <f>IEX!P92</f>
        <v>0</v>
      </c>
      <c r="AA92" s="75">
        <f>STOA!J92</f>
        <v>675.41</v>
      </c>
      <c r="AB92" s="75">
        <f>-STOA!P92</f>
        <v>0</v>
      </c>
      <c r="AC92">
        <f t="shared" si="3"/>
        <v>18.712391429315634</v>
      </c>
      <c r="AD92">
        <f t="shared" si="4"/>
        <v>2208.9532549177839</v>
      </c>
      <c r="AE92">
        <f>'IDT-1'!F92</f>
        <v>0</v>
      </c>
      <c r="AF92" s="24"/>
      <c r="AG92">
        <f t="shared" si="5"/>
        <v>2208.9532549177839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11.477305184725243</v>
      </c>
      <c r="F93">
        <f>GT_Spot!T93</f>
        <v>0</v>
      </c>
      <c r="G93">
        <f>PPCL_NG!T93</f>
        <v>54.56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134.37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763.06765182115657</v>
      </c>
      <c r="P93" s="36">
        <v>75.297129022418773</v>
      </c>
      <c r="Q93" s="36">
        <v>26.729999999999997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435.24000000000007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1.38</v>
      </c>
      <c r="Z93" s="34">
        <f>IEX!P93</f>
        <v>0</v>
      </c>
      <c r="AA93" s="75">
        <f>STOA!J93</f>
        <v>713.42</v>
      </c>
      <c r="AB93" s="75">
        <f>-STOA!P93</f>
        <v>0</v>
      </c>
      <c r="AC93">
        <f t="shared" si="3"/>
        <v>19.226849182748659</v>
      </c>
      <c r="AD93">
        <f t="shared" si="4"/>
        <v>2269.6837678111397</v>
      </c>
      <c r="AE93">
        <f>'IDT-1'!F93</f>
        <v>0</v>
      </c>
      <c r="AF93" s="24"/>
      <c r="AG93">
        <f t="shared" si="5"/>
        <v>2269.6837678111397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11.834407954203074</v>
      </c>
      <c r="F94">
        <f>GT_Spot!T94</f>
        <v>0</v>
      </c>
      <c r="G94">
        <f>PPCL_NG!T94</f>
        <v>54.56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128.69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786.35344194364109</v>
      </c>
      <c r="P94" s="36">
        <v>75.297129022418773</v>
      </c>
      <c r="Q94" s="36">
        <v>26.729999999999997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435.24000000000007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1.03</v>
      </c>
      <c r="Z94" s="34">
        <f>IEX!P94</f>
        <v>0</v>
      </c>
      <c r="AA94" s="75">
        <f>STOA!J94</f>
        <v>713.54</v>
      </c>
      <c r="AB94" s="75">
        <f>-STOA!P94</f>
        <v>0</v>
      </c>
      <c r="AC94">
        <f t="shared" si="3"/>
        <v>19.520705483041141</v>
      </c>
      <c r="AD94">
        <f t="shared" si="4"/>
        <v>2304.3728044028089</v>
      </c>
      <c r="AE94">
        <f>'IDT-1'!F94</f>
        <v>0</v>
      </c>
      <c r="AF94" s="24"/>
      <c r="AG94">
        <f t="shared" si="5"/>
        <v>2304.3728044028089</v>
      </c>
      <c r="AI94" s="34">
        <f>PXIL!J94</f>
        <v>0</v>
      </c>
      <c r="AJ94" s="34">
        <f>PXIL!P94</f>
        <v>0</v>
      </c>
      <c r="AK94" s="34">
        <f>RTM_IEX!J94</f>
        <v>17.25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11.834407954203074</v>
      </c>
      <c r="F95">
        <f>GT_Spot!T95</f>
        <v>0</v>
      </c>
      <c r="G95">
        <f>PPCL_NG!T95</f>
        <v>54.56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126.87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786.35344194364109</v>
      </c>
      <c r="P95" s="36">
        <v>75.297129022418773</v>
      </c>
      <c r="Q95" s="36">
        <v>26.729999999999997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435.24000000000007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0.38</v>
      </c>
      <c r="Z95" s="34">
        <f>IEX!P95</f>
        <v>0</v>
      </c>
      <c r="AA95" s="75">
        <f>STOA!J95</f>
        <v>750.66</v>
      </c>
      <c r="AB95" s="75">
        <f>-STOA!P95</f>
        <v>0</v>
      </c>
      <c r="AC95">
        <f t="shared" si="3"/>
        <v>19.666865483041139</v>
      </c>
      <c r="AD95">
        <f t="shared" si="4"/>
        <v>2321.6266444028092</v>
      </c>
      <c r="AE95">
        <f>'IDT-1'!F95</f>
        <v>0</v>
      </c>
      <c r="AF95" s="24"/>
      <c r="AG95">
        <f t="shared" si="5"/>
        <v>2321.6266444028092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11.834407954203074</v>
      </c>
      <c r="F96">
        <f>GT_Spot!T96</f>
        <v>0</v>
      </c>
      <c r="G96">
        <f>PPCL_NG!T96</f>
        <v>54.56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126.87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785.62014733863782</v>
      </c>
      <c r="P96" s="36">
        <v>75.297129022418773</v>
      </c>
      <c r="Q96" s="36">
        <v>26.729999999999997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435.24000000000007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0.56999999999999995</v>
      </c>
      <c r="Z96" s="34">
        <f>IEX!P96</f>
        <v>0</v>
      </c>
      <c r="AA96" s="75">
        <f>STOA!J96</f>
        <v>749.32999999999993</v>
      </c>
      <c r="AB96" s="75">
        <f>-STOA!P96</f>
        <v>0</v>
      </c>
      <c r="AC96">
        <f t="shared" si="3"/>
        <v>19.746217808359109</v>
      </c>
      <c r="AD96">
        <f t="shared" si="4"/>
        <v>2330.9939974724875</v>
      </c>
      <c r="AE96">
        <f>'IDT-1'!F96</f>
        <v>0</v>
      </c>
      <c r="AF96" s="24"/>
      <c r="AG96">
        <f t="shared" si="5"/>
        <v>2330.9939974724875</v>
      </c>
      <c r="AI96" s="34">
        <f>PXIL!J96</f>
        <v>0</v>
      </c>
      <c r="AJ96" s="34">
        <f>PXIL!P96</f>
        <v>0</v>
      </c>
      <c r="AK96" s="34">
        <f>RTM_IEX!J96</f>
        <v>11.32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11.834407954203074</v>
      </c>
      <c r="F97">
        <f>GT_Spot!T97</f>
        <v>0</v>
      </c>
      <c r="G97">
        <f>PPCL_NG!T97</f>
        <v>54.56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120.9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785.62014733863782</v>
      </c>
      <c r="P97" s="36">
        <v>75.297129022418773</v>
      </c>
      <c r="Q97" s="36">
        <v>26.729999999999997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435.24000000000007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0.36</v>
      </c>
      <c r="Z97" s="34">
        <f>IEX!P97</f>
        <v>0</v>
      </c>
      <c r="AA97" s="75">
        <f>STOA!J97</f>
        <v>732.48</v>
      </c>
      <c r="AB97" s="75">
        <f>-STOA!P97</f>
        <v>0</v>
      </c>
      <c r="AC97">
        <f t="shared" si="3"/>
        <v>19.59283380835911</v>
      </c>
      <c r="AD97">
        <f t="shared" si="4"/>
        <v>2312.887381472488</v>
      </c>
      <c r="AE97">
        <f>'IDT-1'!F97</f>
        <v>0</v>
      </c>
      <c r="AF97" s="24"/>
      <c r="AG97">
        <f t="shared" si="5"/>
        <v>2312.887381472488</v>
      </c>
      <c r="AI97" s="34">
        <f>PXIL!J97</f>
        <v>0</v>
      </c>
      <c r="AJ97" s="34">
        <f>PXIL!P97</f>
        <v>0</v>
      </c>
      <c r="AK97" s="34">
        <f>RTM_IEX!J97</f>
        <v>16.09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11.834407954203074</v>
      </c>
      <c r="F98">
        <f>GT_Spot!T98</f>
        <v>0</v>
      </c>
      <c r="G98">
        <f>PPCL_NG!T98</f>
        <v>54.56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120.9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785.62014733863782</v>
      </c>
      <c r="P98" s="36">
        <v>75.297129022418773</v>
      </c>
      <c r="Q98" s="36">
        <v>26.729999999999997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435.24000000000007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0.17</v>
      </c>
      <c r="Z98" s="34">
        <f>IEX!P98</f>
        <v>0</v>
      </c>
      <c r="AA98" s="75">
        <f>STOA!J98</f>
        <v>728.62999999999988</v>
      </c>
      <c r="AB98" s="75">
        <f>-STOA!P98</f>
        <v>0</v>
      </c>
      <c r="AC98">
        <f t="shared" si="3"/>
        <v>19.526473808359114</v>
      </c>
      <c r="AD98">
        <f t="shared" si="4"/>
        <v>2305.0537414724877</v>
      </c>
      <c r="AE98">
        <f>'IDT-1'!F98</f>
        <v>0</v>
      </c>
      <c r="AF98" s="24"/>
      <c r="AG98">
        <f t="shared" si="5"/>
        <v>2305.0537414724877</v>
      </c>
      <c r="AI98" s="34">
        <f>PXIL!J98</f>
        <v>0</v>
      </c>
      <c r="AJ98" s="34">
        <f>PXIL!P98</f>
        <v>0</v>
      </c>
      <c r="AK98" s="34">
        <f>RTM_IEX!J98</f>
        <v>12.23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8.526753750000006E-2</v>
      </c>
      <c r="E99">
        <f t="shared" si="6"/>
        <v>0.27552262925845405</v>
      </c>
      <c r="F99">
        <f t="shared" si="6"/>
        <v>0</v>
      </c>
      <c r="G99">
        <f t="shared" si="6"/>
        <v>1.3271059725487284</v>
      </c>
      <c r="H99">
        <f t="shared" si="6"/>
        <v>0</v>
      </c>
      <c r="I99">
        <f t="shared" si="6"/>
        <v>1.666235538870469</v>
      </c>
      <c r="J99">
        <f t="shared" si="6"/>
        <v>0</v>
      </c>
      <c r="K99">
        <f t="shared" si="6"/>
        <v>2.4539178572317906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15.261270970332149</v>
      </c>
      <c r="P99" s="36">
        <f t="shared" si="6"/>
        <v>1.5134045466155099</v>
      </c>
      <c r="Q99" s="36">
        <f t="shared" si="6"/>
        <v>0.57360250000000057</v>
      </c>
      <c r="R99" s="38">
        <f>SUM(R3:R98)/4000</f>
        <v>0.22776934983092542</v>
      </c>
      <c r="S99" s="38">
        <f t="shared" si="6"/>
        <v>0</v>
      </c>
      <c r="T99" s="37">
        <f t="shared" si="6"/>
        <v>0.85201750000000032</v>
      </c>
      <c r="U99" s="37">
        <f t="shared" si="6"/>
        <v>10.466873170499992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0.98398750000000024</v>
      </c>
      <c r="Z99" s="34">
        <f t="shared" si="6"/>
        <v>-2.2377500000000001</v>
      </c>
      <c r="AA99" s="75">
        <f t="shared" si="6"/>
        <v>16.258189999999995</v>
      </c>
      <c r="AB99" s="75">
        <f t="shared" si="6"/>
        <v>0</v>
      </c>
      <c r="AC99">
        <f t="shared" si="6"/>
        <v>0.47350096124793301</v>
      </c>
      <c r="AD99">
        <f t="shared" si="6"/>
        <v>47.250699111440092</v>
      </c>
      <c r="AE99">
        <f t="shared" si="6"/>
        <v>-7.172125E-2</v>
      </c>
      <c r="AG99">
        <f t="shared" si="6"/>
        <v>47.178977861440096</v>
      </c>
      <c r="AI99">
        <f t="shared" si="6"/>
        <v>0</v>
      </c>
      <c r="AJ99">
        <f t="shared" si="6"/>
        <v>0</v>
      </c>
      <c r="AK99">
        <f t="shared" si="6"/>
        <v>8.3284999999999998E-2</v>
      </c>
      <c r="AL99">
        <f t="shared" si="6"/>
        <v>-2.0665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0.55889999999999995</v>
      </c>
      <c r="E3">
        <f>GT_NG!S3</f>
        <v>2.1061750073163594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17.249326198195384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99.9989926163354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-90</v>
      </c>
      <c r="AA3" s="75">
        <f>STOA!K3</f>
        <v>134.44999999999999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4.1280905895879849</v>
      </c>
      <c r="AD3">
        <f>SUM(B3:AB3,AI3:AV3)-AC3</f>
        <v>206.12530323225911</v>
      </c>
      <c r="AE3">
        <f>'IDT-1'!E3</f>
        <v>0</v>
      </c>
      <c r="AF3" s="24"/>
      <c r="AG3">
        <f>SUM(AD3:AF3)</f>
        <v>206.12530323225911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0.55889999999999995</v>
      </c>
      <c r="E4">
        <f>GT_NG!S4</f>
        <v>2.1061750073163594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92.489497149786374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-90</v>
      </c>
      <c r="AA4" s="75">
        <f>STOA!K4</f>
        <v>134.44999999999999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4.0624819946745863</v>
      </c>
      <c r="AD4">
        <f t="shared" ref="AD4:AD67" si="1">SUM(B4:AB4,AI4:AV4)-AC4</f>
        <v>210.43119176002202</v>
      </c>
      <c r="AE4">
        <f>'IDT-1'!E4</f>
        <v>0</v>
      </c>
      <c r="AF4" s="24"/>
      <c r="AG4">
        <f t="shared" ref="AG4:AG67" si="2">SUM(AD4:AF4)</f>
        <v>210.43119176002202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-44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0.55889999999999995</v>
      </c>
      <c r="E5">
        <f>GT_NG!S5</f>
        <v>2.1061750073163594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88.22102083994541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-90</v>
      </c>
      <c r="AA5" s="75">
        <f>STOA!K5</f>
        <v>134.44999999999999</v>
      </c>
      <c r="AB5" s="75">
        <f>-STOA!Q5</f>
        <v>0</v>
      </c>
      <c r="AC5">
        <f t="shared" si="0"/>
        <v>4.018155635947033</v>
      </c>
      <c r="AD5">
        <f t="shared" si="1"/>
        <v>207.20704180890857</v>
      </c>
      <c r="AE5">
        <f>'IDT-1'!E5</f>
        <v>0</v>
      </c>
      <c r="AF5" s="24"/>
      <c r="AG5">
        <f t="shared" si="2"/>
        <v>207.20704180890857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-43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0.55889999999999995</v>
      </c>
      <c r="E6">
        <f>GT_NG!S6</f>
        <v>2.1061750073163594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88.22102083994541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-89.98</v>
      </c>
      <c r="AA6" s="75">
        <f>STOA!K6</f>
        <v>134.44999999999999</v>
      </c>
      <c r="AB6" s="75">
        <f>-STOA!Q6</f>
        <v>0</v>
      </c>
      <c r="AC6">
        <f t="shared" si="0"/>
        <v>4.0264573705174245</v>
      </c>
      <c r="AD6">
        <f t="shared" si="1"/>
        <v>206.21874007433817</v>
      </c>
      <c r="AE6">
        <f>'IDT-1'!E6</f>
        <v>0</v>
      </c>
      <c r="AF6" s="24"/>
      <c r="AG6">
        <f t="shared" si="2"/>
        <v>206.21874007433817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-44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0.55889999999999995</v>
      </c>
      <c r="E7">
        <f>GT_NG!S7</f>
        <v>2.1061750073163594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4.6399999999999988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88.881868802759158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-46</v>
      </c>
      <c r="AA7" s="75">
        <f>STOA!K7</f>
        <v>101.52</v>
      </c>
      <c r="AB7" s="75">
        <f>-STOA!Q7</f>
        <v>0</v>
      </c>
      <c r="AC7">
        <f t="shared" si="0"/>
        <v>3.5404071848128851</v>
      </c>
      <c r="AD7">
        <f t="shared" si="1"/>
        <v>209.05563822285646</v>
      </c>
      <c r="AE7">
        <f>'IDT-1'!E7</f>
        <v>0</v>
      </c>
      <c r="AF7" s="24"/>
      <c r="AG7">
        <f t="shared" si="2"/>
        <v>209.05563822285646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-58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0.55889999999999995</v>
      </c>
      <c r="E8">
        <f>GT_NG!S8</f>
        <v>2.1061750073163594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4.6399999999999988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90.500962887392106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-45</v>
      </c>
      <c r="AA8" s="75">
        <f>STOA!K8</f>
        <v>101.52</v>
      </c>
      <c r="AB8" s="75">
        <f>-STOA!Q8</f>
        <v>0</v>
      </c>
      <c r="AC8">
        <f t="shared" si="0"/>
        <v>3.545536417398913</v>
      </c>
      <c r="AD8">
        <f t="shared" si="1"/>
        <v>211.66960307490336</v>
      </c>
      <c r="AE8">
        <f>'IDT-1'!E8</f>
        <v>0</v>
      </c>
      <c r="AF8" s="24"/>
      <c r="AG8">
        <f t="shared" si="2"/>
        <v>211.66960307490336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-58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0.55889999999999995</v>
      </c>
      <c r="E9">
        <f>GT_NG!S9</f>
        <v>2.0449532991865023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4.6399999999999988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90.032384795241924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-47</v>
      </c>
      <c r="AA9" s="75">
        <f>STOA!K9</f>
        <v>101.52</v>
      </c>
      <c r="AB9" s="75">
        <f>-STOA!Q9</f>
        <v>0</v>
      </c>
      <c r="AC9">
        <f t="shared" si="0"/>
        <v>3.566499572251228</v>
      </c>
      <c r="AD9">
        <f t="shared" si="1"/>
        <v>208.11884011977102</v>
      </c>
      <c r="AE9">
        <f>'IDT-1'!E9</f>
        <v>0</v>
      </c>
      <c r="AF9" s="24"/>
      <c r="AG9">
        <f t="shared" si="2"/>
        <v>208.11884011977102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-59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0.55889999999999995</v>
      </c>
      <c r="E10">
        <f>GT_NG!S10</f>
        <v>2.0449532991865023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4.6399999999999988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90.032384795241924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-53</v>
      </c>
      <c r="AA10" s="75">
        <f>STOA!K10</f>
        <v>101.52</v>
      </c>
      <c r="AB10" s="75">
        <f>-STOA!Q10</f>
        <v>0</v>
      </c>
      <c r="AC10">
        <f t="shared" si="0"/>
        <v>3.608855360875673</v>
      </c>
      <c r="AD10">
        <f t="shared" si="1"/>
        <v>203.07648433114656</v>
      </c>
      <c r="AE10">
        <f>'IDT-1'!E10</f>
        <v>0</v>
      </c>
      <c r="AF10" s="24"/>
      <c r="AG10">
        <f t="shared" si="2"/>
        <v>203.07648433114656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-58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0.55889999999999995</v>
      </c>
      <c r="E11">
        <f>GT_NG!S11</f>
        <v>2.0449532991865023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86.941060434780866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-90</v>
      </c>
      <c r="AA11" s="75">
        <f>STOA!K11</f>
        <v>134.44999999999999</v>
      </c>
      <c r="AB11" s="75">
        <f>-STOA!Q11</f>
        <v>0</v>
      </c>
      <c r="AC11">
        <f t="shared" si="0"/>
        <v>4.1085435988940286</v>
      </c>
      <c r="AD11">
        <f t="shared" si="1"/>
        <v>193.7754717326672</v>
      </c>
      <c r="AE11">
        <f>'IDT-1'!E11</f>
        <v>0</v>
      </c>
      <c r="AF11" s="24"/>
      <c r="AG11">
        <f t="shared" si="2"/>
        <v>193.7754717326672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0.55889999999999995</v>
      </c>
      <c r="E12">
        <f>GT_NG!S12</f>
        <v>2.0449532991865023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83.902337417292955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-91</v>
      </c>
      <c r="AA12" s="75">
        <f>STOA!K12</f>
        <v>134.44999999999999</v>
      </c>
      <c r="AB12" s="75">
        <f>-STOA!Q12</f>
        <v>0</v>
      </c>
      <c r="AC12">
        <f t="shared" si="0"/>
        <v>4.091489483272019</v>
      </c>
      <c r="AD12">
        <f t="shared" si="1"/>
        <v>189.75380283080125</v>
      </c>
      <c r="AE12">
        <f>'IDT-1'!E12</f>
        <v>0</v>
      </c>
      <c r="AF12" s="24"/>
      <c r="AG12">
        <f t="shared" si="2"/>
        <v>189.75380283080125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0.55889999999999995</v>
      </c>
      <c r="E13">
        <f>GT_NG!S13</f>
        <v>2.0449532991865023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81.856392752389937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-92</v>
      </c>
      <c r="AA13" s="75">
        <f>STOA!K13</f>
        <v>134.44999999999999</v>
      </c>
      <c r="AB13" s="75">
        <f>-STOA!Q13</f>
        <v>0</v>
      </c>
      <c r="AC13">
        <f t="shared" si="0"/>
        <v>4.0912458635366118</v>
      </c>
      <c r="AD13">
        <f t="shared" si="1"/>
        <v>185.70810178563366</v>
      </c>
      <c r="AE13">
        <f>'IDT-1'!E13</f>
        <v>0</v>
      </c>
      <c r="AF13" s="24"/>
      <c r="AG13">
        <f t="shared" si="2"/>
        <v>185.70810178563366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-56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0.55889999999999995</v>
      </c>
      <c r="E14">
        <f>GT_NG!S14</f>
        <v>2.0449532991865023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80.372259937612853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-94</v>
      </c>
      <c r="AA14" s="75">
        <f>STOA!K14</f>
        <v>134.44999999999999</v>
      </c>
      <c r="AB14" s="75">
        <f>-STOA!Q14</f>
        <v>0</v>
      </c>
      <c r="AC14">
        <f t="shared" si="0"/>
        <v>4.0957214633422625</v>
      </c>
      <c r="AD14">
        <f t="shared" si="1"/>
        <v>182.21949337105093</v>
      </c>
      <c r="AE14">
        <f>'IDT-1'!E14</f>
        <v>0</v>
      </c>
      <c r="AF14" s="24"/>
      <c r="AG14">
        <f t="shared" si="2"/>
        <v>182.21949337105093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-56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0.55889999999999995</v>
      </c>
      <c r="E15">
        <f>GT_NG!S15</f>
        <v>2.0449532991865023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16.999335963438927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82.013167051327116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-80</v>
      </c>
      <c r="AA15" s="75">
        <f>STOA!K15</f>
        <v>134.44999999999999</v>
      </c>
      <c r="AB15" s="75">
        <f>-STOA!Q15</f>
        <v>0</v>
      </c>
      <c r="AC15">
        <f t="shared" si="0"/>
        <v>4.1438186290194512</v>
      </c>
      <c r="AD15">
        <f t="shared" si="1"/>
        <v>167.81253768493309</v>
      </c>
      <c r="AE15">
        <f>'IDT-1'!E15</f>
        <v>0</v>
      </c>
      <c r="AF15" s="24"/>
      <c r="AG15">
        <f t="shared" si="2"/>
        <v>167.81253768493309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-80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0.55889999999999995</v>
      </c>
      <c r="E16">
        <f>GT_NG!S16</f>
        <v>2.0449532991865023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16.999335963438927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82.013167051327116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-80</v>
      </c>
      <c r="AA16" s="75">
        <f>STOA!K16</f>
        <v>134.44999999999999</v>
      </c>
      <c r="AB16" s="75">
        <f>-STOA!Q16</f>
        <v>0</v>
      </c>
      <c r="AC16">
        <f t="shared" si="0"/>
        <v>4.1607609444692297</v>
      </c>
      <c r="AD16">
        <f t="shared" si="1"/>
        <v>165.79559536948332</v>
      </c>
      <c r="AE16">
        <f>'IDT-1'!E16</f>
        <v>0</v>
      </c>
      <c r="AF16" s="24"/>
      <c r="AG16">
        <f t="shared" si="2"/>
        <v>165.79559536948332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-82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0.55889999999999995</v>
      </c>
      <c r="E17">
        <f>GT_NG!S17</f>
        <v>2.0449532991865023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16.999335963438927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82.013167051327116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-80</v>
      </c>
      <c r="AA17" s="75">
        <f>STOA!K17</f>
        <v>134.44999999999999</v>
      </c>
      <c r="AB17" s="75">
        <f>-STOA!Q17</f>
        <v>0</v>
      </c>
      <c r="AC17">
        <f t="shared" si="0"/>
        <v>4.169232102194119</v>
      </c>
      <c r="AD17">
        <f t="shared" si="1"/>
        <v>164.78712421175842</v>
      </c>
      <c r="AE17">
        <f>'IDT-1'!E17</f>
        <v>0</v>
      </c>
      <c r="AF17" s="24"/>
      <c r="AG17">
        <f t="shared" si="2"/>
        <v>164.78712421175842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-83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0.55889999999999995</v>
      </c>
      <c r="E18">
        <f>GT_NG!S18</f>
        <v>2.0449532991865023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16.999335963438927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82.013167051327116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-80</v>
      </c>
      <c r="AA18" s="75">
        <f>STOA!K18</f>
        <v>134.44999999999999</v>
      </c>
      <c r="AB18" s="75">
        <f>-STOA!Q18</f>
        <v>0</v>
      </c>
      <c r="AC18">
        <f t="shared" si="0"/>
        <v>4.169232102194119</v>
      </c>
      <c r="AD18">
        <f t="shared" si="1"/>
        <v>164.78712421175842</v>
      </c>
      <c r="AE18">
        <f>'IDT-1'!E18</f>
        <v>0</v>
      </c>
      <c r="AF18" s="24"/>
      <c r="AG18">
        <f t="shared" si="2"/>
        <v>164.78712421175842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-83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0.55889999999999995</v>
      </c>
      <c r="E19">
        <f>GT_NG!S19</f>
        <v>2.0449532991865023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16.999335963438927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80.83657919422771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-80</v>
      </c>
      <c r="AA19" s="75">
        <f>STOA!K19</f>
        <v>134.44999999999999</v>
      </c>
      <c r="AB19" s="75">
        <f>-STOA!Q19</f>
        <v>0</v>
      </c>
      <c r="AC19">
        <f t="shared" si="0"/>
        <v>4.1508776064695949</v>
      </c>
      <c r="AD19">
        <f t="shared" si="1"/>
        <v>164.6288908503835</v>
      </c>
      <c r="AE19">
        <f>'IDT-1'!E19</f>
        <v>0</v>
      </c>
      <c r="AF19" s="24"/>
      <c r="AG19">
        <f t="shared" si="2"/>
        <v>164.6288908503835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-82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0.55889999999999995</v>
      </c>
      <c r="E20">
        <f>GT_NG!S20</f>
        <v>2.0449532991865023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16.999335963438927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80.83657919422771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-70</v>
      </c>
      <c r="AA20" s="75">
        <f>STOA!K20</f>
        <v>134.44999999999999</v>
      </c>
      <c r="AB20" s="75">
        <f>-STOA!Q20</f>
        <v>0</v>
      </c>
      <c r="AC20">
        <f t="shared" si="0"/>
        <v>4.1593487641944833</v>
      </c>
      <c r="AD20">
        <f t="shared" si="1"/>
        <v>163.62041969265863</v>
      </c>
      <c r="AE20">
        <f>'IDT-1'!E20</f>
        <v>0</v>
      </c>
      <c r="AF20" s="24"/>
      <c r="AG20">
        <f t="shared" si="2"/>
        <v>163.62041969265863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-93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0.55889999999999995</v>
      </c>
      <c r="E21">
        <f>GT_NG!S21</f>
        <v>2.0449532991865023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16.999335963438927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80.83657919422771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-70</v>
      </c>
      <c r="AA21" s="75">
        <f>STOA!K21</f>
        <v>134.44999999999999</v>
      </c>
      <c r="AB21" s="75">
        <f>-STOA!Q21</f>
        <v>0</v>
      </c>
      <c r="AC21">
        <f t="shared" si="0"/>
        <v>4.1847622373691511</v>
      </c>
      <c r="AD21">
        <f t="shared" si="1"/>
        <v>160.59500621948396</v>
      </c>
      <c r="AE21">
        <f>'IDT-1'!E21</f>
        <v>0</v>
      </c>
      <c r="AF21" s="24"/>
      <c r="AG21">
        <f t="shared" si="2"/>
        <v>160.59500621948396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-96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0.55889999999999995</v>
      </c>
      <c r="E22">
        <f>GT_NG!S22</f>
        <v>2.0449532991865023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16.999335963438927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80.83657919422771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-70</v>
      </c>
      <c r="AA22" s="75">
        <f>STOA!K22</f>
        <v>134.44999999999999</v>
      </c>
      <c r="AB22" s="75">
        <f>-STOA!Q22</f>
        <v>0</v>
      </c>
      <c r="AC22">
        <f t="shared" si="0"/>
        <v>4.1847622373691511</v>
      </c>
      <c r="AD22">
        <f t="shared" si="1"/>
        <v>160.59500621948396</v>
      </c>
      <c r="AE22">
        <f>'IDT-1'!E22</f>
        <v>0</v>
      </c>
      <c r="AF22" s="24"/>
      <c r="AG22">
        <f t="shared" si="2"/>
        <v>160.59500621948396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-96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0.55889999999999995</v>
      </c>
      <c r="E23">
        <f>GT_NG!S23</f>
        <v>2.1061750073163594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16.999335963438927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81.117937195896218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-70</v>
      </c>
      <c r="AA23" s="75">
        <f>STOA!K23</f>
        <v>134.44999999999999</v>
      </c>
      <c r="AB23" s="75">
        <f>-STOA!Q23</f>
        <v>0</v>
      </c>
      <c r="AC23">
        <f t="shared" si="0"/>
        <v>4.1876399069314569</v>
      </c>
      <c r="AD23">
        <f t="shared" si="1"/>
        <v>160.93470825972003</v>
      </c>
      <c r="AE23">
        <f>'IDT-1'!E23</f>
        <v>0</v>
      </c>
      <c r="AF23" s="24"/>
      <c r="AG23">
        <f t="shared" si="2"/>
        <v>160.93470825972003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-96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0.55889999999999995</v>
      </c>
      <c r="E24">
        <f>GT_NG!S24</f>
        <v>2.1061750073163594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16.999335963438927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81.501607158729868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-70</v>
      </c>
      <c r="AA24" s="75">
        <f>STOA!K24</f>
        <v>134.44999999999999</v>
      </c>
      <c r="AB24" s="75">
        <f>-STOA!Q24</f>
        <v>0</v>
      </c>
      <c r="AC24">
        <f t="shared" si="0"/>
        <v>4.2078050500690383</v>
      </c>
      <c r="AD24">
        <f t="shared" si="1"/>
        <v>159.29821307941612</v>
      </c>
      <c r="AE24">
        <f>'IDT-1'!E24</f>
        <v>0</v>
      </c>
      <c r="AF24" s="24"/>
      <c r="AG24">
        <f t="shared" si="2"/>
        <v>159.29821307941612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-98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0.55889999999999995</v>
      </c>
      <c r="E25">
        <f>GT_NG!S25</f>
        <v>2.1061750073163594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16.999335963438927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81.885319845442751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-70</v>
      </c>
      <c r="AA25" s="75">
        <f>STOA!K25</f>
        <v>134.44999999999999</v>
      </c>
      <c r="AB25" s="75">
        <f>-STOA!Q25</f>
        <v>0</v>
      </c>
      <c r="AC25">
        <f t="shared" si="0"/>
        <v>4.2279705520872053</v>
      </c>
      <c r="AD25">
        <f t="shared" si="1"/>
        <v>157.66176026411082</v>
      </c>
      <c r="AE25">
        <f>'IDT-1'!E25</f>
        <v>0</v>
      </c>
      <c r="AF25" s="24"/>
      <c r="AG25">
        <f t="shared" si="2"/>
        <v>157.66176026411082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0.55889999999999995</v>
      </c>
      <c r="E26">
        <f>GT_NG!S26</f>
        <v>2.1061750073163594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16.999335963438927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87.128819292633708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-70</v>
      </c>
      <c r="AA26" s="75">
        <f>STOA!K26</f>
        <v>134.44999999999999</v>
      </c>
      <c r="AB26" s="75">
        <f>-STOA!Q26</f>
        <v>0</v>
      </c>
      <c r="AC26">
        <f t="shared" si="0"/>
        <v>4.3059005783431656</v>
      </c>
      <c r="AD26">
        <f t="shared" si="1"/>
        <v>158.82732968504584</v>
      </c>
      <c r="AE26">
        <f>'IDT-1'!E26</f>
        <v>0</v>
      </c>
      <c r="AF26" s="24"/>
      <c r="AG26">
        <f t="shared" si="2"/>
        <v>158.82732968504584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-104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0.55889999999999995</v>
      </c>
      <c r="E27">
        <f>GT_NG!S27</f>
        <v>2.1061750073163594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16.999335963438927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87.128809048264614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-70</v>
      </c>
      <c r="AA27" s="75">
        <f>STOA!K27</f>
        <v>134.44999999999999</v>
      </c>
      <c r="AB27" s="75">
        <f>-STOA!Q27</f>
        <v>0</v>
      </c>
      <c r="AC27">
        <f t="shared" si="0"/>
        <v>4.2974293345655754</v>
      </c>
      <c r="AD27">
        <f t="shared" si="1"/>
        <v>159.83579068445428</v>
      </c>
      <c r="AE27">
        <f>'IDT-1'!E27</f>
        <v>0</v>
      </c>
      <c r="AF27" s="24"/>
      <c r="AG27">
        <f t="shared" si="2"/>
        <v>159.83579068445428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-103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0.55889999999999995</v>
      </c>
      <c r="E28">
        <f>GT_NG!S28</f>
        <v>2.1061750073163594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16.999335963438927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86.868907925813403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-70</v>
      </c>
      <c r="AA28" s="75">
        <f>STOA!K28</f>
        <v>134.44999999999999</v>
      </c>
      <c r="AB28" s="75">
        <f>-STOA!Q28</f>
        <v>0</v>
      </c>
      <c r="AC28">
        <f t="shared" si="0"/>
        <v>4.2867750074120963</v>
      </c>
      <c r="AD28">
        <f t="shared" si="1"/>
        <v>160.58654388915656</v>
      </c>
      <c r="AE28">
        <f>'IDT-1'!E28</f>
        <v>0</v>
      </c>
      <c r="AF28" s="24"/>
      <c r="AG28">
        <f t="shared" si="2"/>
        <v>160.58654388915656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-102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0.55889999999999995</v>
      </c>
      <c r="E29">
        <f>GT_NG!S29</f>
        <v>2.1061750073163594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16.999335963438927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86.869021060000918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-70</v>
      </c>
      <c r="AA29" s="75">
        <f>STOA!K29</f>
        <v>134.44999999999999</v>
      </c>
      <c r="AB29" s="75">
        <f>-STOA!Q29</f>
        <v>0</v>
      </c>
      <c r="AC29">
        <f t="shared" si="0"/>
        <v>4.2698336422894929</v>
      </c>
      <c r="AD29">
        <f t="shared" si="1"/>
        <v>162.60359838846671</v>
      </c>
      <c r="AE29">
        <f>'IDT-1'!E29</f>
        <v>0</v>
      </c>
      <c r="AF29" s="24"/>
      <c r="AG29">
        <f t="shared" si="2"/>
        <v>162.60359838846671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0.55889999999999995</v>
      </c>
      <c r="E30">
        <f>GT_NG!S30</f>
        <v>2.1061750073163594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16.999335963438927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86.869017571915137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-70</v>
      </c>
      <c r="AA30" s="75">
        <f>STOA!K30</f>
        <v>134.44999999999999</v>
      </c>
      <c r="AB30" s="75">
        <f>-STOA!Q30</f>
        <v>0</v>
      </c>
      <c r="AC30">
        <f t="shared" si="0"/>
        <v>4.2867759284393507</v>
      </c>
      <c r="AD30">
        <f t="shared" si="1"/>
        <v>160.58665261423107</v>
      </c>
      <c r="AE30">
        <f>'IDT-1'!E30</f>
        <v>0</v>
      </c>
      <c r="AF30" s="24"/>
      <c r="AG30">
        <f t="shared" si="2"/>
        <v>160.58665261423107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-102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0.55889999999999995</v>
      </c>
      <c r="E31">
        <f>GT_NG!S31</f>
        <v>1.9956553178668275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20.249221931914239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71.347303917165291</v>
      </c>
      <c r="P31" s="36">
        <v>0</v>
      </c>
      <c r="Q31" s="36">
        <v>0</v>
      </c>
      <c r="R31" s="38">
        <v>0</v>
      </c>
      <c r="S31" s="38">
        <v>8.17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-60</v>
      </c>
      <c r="AA31" s="75">
        <f>STOA!K31</f>
        <v>134.44999999999999</v>
      </c>
      <c r="AB31" s="75">
        <f>-STOA!Q31</f>
        <v>0</v>
      </c>
      <c r="AC31">
        <f t="shared" si="0"/>
        <v>3.9178903210117069</v>
      </c>
      <c r="AD31">
        <f t="shared" si="1"/>
        <v>179.30319084593461</v>
      </c>
      <c r="AE31">
        <f>'IDT-1'!E31</f>
        <v>0</v>
      </c>
      <c r="AF31" s="24"/>
      <c r="AG31">
        <f t="shared" si="2"/>
        <v>179.30319084593461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-81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2.0449532991865023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20.249221931914239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68.655087104420318</v>
      </c>
      <c r="P32" s="36">
        <v>0</v>
      </c>
      <c r="Q32" s="36">
        <v>0</v>
      </c>
      <c r="R32" s="38">
        <v>0</v>
      </c>
      <c r="S32" s="38">
        <v>8.17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-60</v>
      </c>
      <c r="AA32" s="75">
        <f>STOA!K32</f>
        <v>134.44999999999999</v>
      </c>
      <c r="AB32" s="75">
        <f>-STOA!Q32</f>
        <v>0</v>
      </c>
      <c r="AC32">
        <f t="shared" si="0"/>
        <v>3.8367999387535114</v>
      </c>
      <c r="AD32">
        <f t="shared" si="1"/>
        <v>183.78996239676749</v>
      </c>
      <c r="AE32">
        <f>'IDT-1'!E32</f>
        <v>0</v>
      </c>
      <c r="AF32" s="24"/>
      <c r="AG32">
        <f t="shared" si="2"/>
        <v>183.78996239676749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-74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2.0449532991865023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20.249221931914239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68.295865287687263</v>
      </c>
      <c r="P33" s="36">
        <v>0</v>
      </c>
      <c r="Q33" s="36">
        <v>0</v>
      </c>
      <c r="R33" s="38">
        <v>0</v>
      </c>
      <c r="S33" s="38">
        <v>8.17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-60</v>
      </c>
      <c r="AA33" s="75">
        <f>STOA!K33</f>
        <v>134.44999999999999</v>
      </c>
      <c r="AB33" s="75">
        <f>-STOA!Q33</f>
        <v>0</v>
      </c>
      <c r="AC33">
        <f t="shared" si="0"/>
        <v>3.8253113177680649</v>
      </c>
      <c r="AD33">
        <f t="shared" si="1"/>
        <v>184.44222920101993</v>
      </c>
      <c r="AE33">
        <f>'IDT-1'!E33</f>
        <v>0</v>
      </c>
      <c r="AF33" s="24"/>
      <c r="AG33">
        <f t="shared" si="2"/>
        <v>184.44222920101993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-73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2.0449532991865023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20.249221931914239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66.965837863677507</v>
      </c>
      <c r="P34" s="36">
        <v>0</v>
      </c>
      <c r="Q34" s="36">
        <v>0</v>
      </c>
      <c r="R34" s="38">
        <v>0</v>
      </c>
      <c r="S34" s="38">
        <v>8.17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-60</v>
      </c>
      <c r="AA34" s="75">
        <f>STOA!K34</f>
        <v>134.44999999999999</v>
      </c>
      <c r="AB34" s="75">
        <f>-STOA!Q34</f>
        <v>0</v>
      </c>
      <c r="AC34">
        <f t="shared" si="0"/>
        <v>3.712485194707714</v>
      </c>
      <c r="AD34">
        <f t="shared" si="1"/>
        <v>195.22502790007047</v>
      </c>
      <c r="AE34">
        <f>'IDT-1'!E34</f>
        <v>0</v>
      </c>
      <c r="AF34" s="24"/>
      <c r="AG34">
        <f t="shared" si="2"/>
        <v>195.22502790007047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2.0449532991865023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20.249221931914239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68.174409582519118</v>
      </c>
      <c r="P35" s="36">
        <v>0</v>
      </c>
      <c r="Q35" s="36">
        <v>0</v>
      </c>
      <c r="R35" s="38">
        <v>0</v>
      </c>
      <c r="S35" s="38">
        <v>8.44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-60</v>
      </c>
      <c r="AA35" s="75">
        <f>STOA!K35</f>
        <v>134.44999999999999</v>
      </c>
      <c r="AB35" s="75">
        <f>-STOA!Q35</f>
        <v>0</v>
      </c>
      <c r="AC35">
        <f t="shared" si="0"/>
        <v>3.8011456166699853</v>
      </c>
      <c r="AD35">
        <f t="shared" si="1"/>
        <v>187.61493919694982</v>
      </c>
      <c r="AE35">
        <f>'IDT-1'!E35</f>
        <v>0</v>
      </c>
      <c r="AF35" s="24"/>
      <c r="AG35">
        <f t="shared" si="2"/>
        <v>187.61493919694982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-70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2.0449532991865023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20.249221931914239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67.994417824046806</v>
      </c>
      <c r="P36" s="36">
        <v>0</v>
      </c>
      <c r="Q36" s="36">
        <v>0</v>
      </c>
      <c r="R36" s="38">
        <v>0</v>
      </c>
      <c r="S36" s="38">
        <v>8.44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-60</v>
      </c>
      <c r="AA36" s="75">
        <f>STOA!K36</f>
        <v>134.44999999999999</v>
      </c>
      <c r="AB36" s="75">
        <f>-STOA!Q36</f>
        <v>0</v>
      </c>
      <c r="AC36">
        <f t="shared" si="0"/>
        <v>3.6556240045757038</v>
      </c>
      <c r="AD36">
        <f t="shared" si="1"/>
        <v>204.58046905057182</v>
      </c>
      <c r="AE36">
        <f>'IDT-1'!E36</f>
        <v>0</v>
      </c>
      <c r="AF36" s="24"/>
      <c r="AG36">
        <f t="shared" si="2"/>
        <v>204.58046905057182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-53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2.0449532991865023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20.249221931914239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68.483171620842825</v>
      </c>
      <c r="P37" s="36">
        <v>0</v>
      </c>
      <c r="Q37" s="36">
        <v>0</v>
      </c>
      <c r="R37" s="38">
        <v>0</v>
      </c>
      <c r="S37" s="38">
        <v>8.44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-60</v>
      </c>
      <c r="AA37" s="75">
        <f>STOA!K37</f>
        <v>134.44999999999999</v>
      </c>
      <c r="AB37" s="75">
        <f>-STOA!Q37</f>
        <v>0</v>
      </c>
      <c r="AC37">
        <f t="shared" si="0"/>
        <v>3.6258449055692337</v>
      </c>
      <c r="AD37">
        <f t="shared" si="1"/>
        <v>209.0990019463743</v>
      </c>
      <c r="AE37">
        <f>'IDT-1'!E37</f>
        <v>0</v>
      </c>
      <c r="AF37" s="24"/>
      <c r="AG37">
        <f t="shared" si="2"/>
        <v>209.0990019463743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-49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2.0449532991865023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20.249221931914239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68.483171620842825</v>
      </c>
      <c r="P38" s="36">
        <v>0</v>
      </c>
      <c r="Q38" s="36">
        <v>0</v>
      </c>
      <c r="R38" s="38">
        <v>0</v>
      </c>
      <c r="S38" s="38">
        <v>8.44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-50</v>
      </c>
      <c r="AA38" s="75">
        <f>STOA!K38</f>
        <v>134.44999999999999</v>
      </c>
      <c r="AB38" s="75">
        <f>-STOA!Q38</f>
        <v>0</v>
      </c>
      <c r="AC38">
        <f t="shared" si="0"/>
        <v>3.4479505933465631</v>
      </c>
      <c r="AD38">
        <f t="shared" si="1"/>
        <v>230.27689625859696</v>
      </c>
      <c r="AE38">
        <f>'IDT-1'!E38</f>
        <v>0</v>
      </c>
      <c r="AF38" s="24"/>
      <c r="AG38">
        <f t="shared" si="2"/>
        <v>230.27689625859696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-38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2.0266947875866226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20.929203061341049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67.59868451268602</v>
      </c>
      <c r="P39" s="36">
        <v>0</v>
      </c>
      <c r="Q39" s="36">
        <v>0</v>
      </c>
      <c r="R39" s="38">
        <v>0</v>
      </c>
      <c r="S39" s="38">
        <v>8.44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-60</v>
      </c>
      <c r="AA39" s="75">
        <f>STOA!K39</f>
        <v>134.44999999999999</v>
      </c>
      <c r="AB39" s="75">
        <f>-STOA!Q39</f>
        <v>0</v>
      </c>
      <c r="AC39">
        <f t="shared" si="0"/>
        <v>3.83575262697269</v>
      </c>
      <c r="AD39">
        <f t="shared" si="1"/>
        <v>183.66632973464101</v>
      </c>
      <c r="AE39">
        <f>'IDT-1'!E39</f>
        <v>0</v>
      </c>
      <c r="AF39" s="24"/>
      <c r="AG39">
        <f t="shared" si="2"/>
        <v>183.66632973464101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-74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1.9755045017075443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20.929203061341049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67.59868451268602</v>
      </c>
      <c r="P40" s="36">
        <v>0</v>
      </c>
      <c r="Q40" s="36">
        <v>0</v>
      </c>
      <c r="R40" s="38">
        <v>0</v>
      </c>
      <c r="S40" s="38">
        <v>8.44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-60</v>
      </c>
      <c r="AA40" s="75">
        <f>STOA!K40</f>
        <v>134.44999999999999</v>
      </c>
      <c r="AB40" s="75">
        <f>-STOA!Q40</f>
        <v>0</v>
      </c>
      <c r="AC40">
        <f t="shared" si="0"/>
        <v>3.8183803131215273</v>
      </c>
      <c r="AD40">
        <f t="shared" si="1"/>
        <v>185.63251176261306</v>
      </c>
      <c r="AE40">
        <f>'IDT-1'!E40</f>
        <v>0</v>
      </c>
      <c r="AF40" s="24"/>
      <c r="AG40">
        <f t="shared" si="2"/>
        <v>185.63251176261306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-72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1.9755045017075443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20.929203061341049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67.59868451268602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-60</v>
      </c>
      <c r="AA41" s="75">
        <f>STOA!K41</f>
        <v>134.44999999999999</v>
      </c>
      <c r="AB41" s="75">
        <f>-STOA!Q41</f>
        <v>0</v>
      </c>
      <c r="AC41">
        <f t="shared" si="0"/>
        <v>3.7590822090473037</v>
      </c>
      <c r="AD41">
        <f t="shared" si="1"/>
        <v>192.69180986668729</v>
      </c>
      <c r="AE41">
        <f>'IDT-1'!E41</f>
        <v>0</v>
      </c>
      <c r="AF41" s="24"/>
      <c r="AG41">
        <f t="shared" si="2"/>
        <v>192.69180986668729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-65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1.9755045017075443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20.929203061341049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67.59868451268602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-60</v>
      </c>
      <c r="AA42" s="75">
        <f>STOA!K42</f>
        <v>134.44999999999999</v>
      </c>
      <c r="AB42" s="75">
        <f>-STOA!Q42</f>
        <v>0</v>
      </c>
      <c r="AC42">
        <f t="shared" si="0"/>
        <v>3.6828417895233021</v>
      </c>
      <c r="AD42">
        <f t="shared" si="1"/>
        <v>201.76805028621129</v>
      </c>
      <c r="AE42">
        <f>'IDT-1'!E42</f>
        <v>0</v>
      </c>
      <c r="AF42" s="24"/>
      <c r="AG42">
        <f t="shared" si="2"/>
        <v>201.76805028621129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-56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1.9755045017075443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20.929203061341049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67.59868451268602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-60</v>
      </c>
      <c r="AA43" s="75">
        <f>STOA!K43</f>
        <v>134.44999999999999</v>
      </c>
      <c r="AB43" s="75">
        <f>-STOA!Q43</f>
        <v>0</v>
      </c>
      <c r="AC43">
        <f t="shared" si="0"/>
        <v>3.6150725277241893</v>
      </c>
      <c r="AD43">
        <f t="shared" si="1"/>
        <v>209.83581954801042</v>
      </c>
      <c r="AE43">
        <f>'IDT-1'!E43</f>
        <v>0</v>
      </c>
      <c r="AF43" s="24"/>
      <c r="AG43">
        <f t="shared" si="2"/>
        <v>209.83581954801042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-48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1.9755045017075443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20.929203061341049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67.59868451268602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-50</v>
      </c>
      <c r="AA44" s="75">
        <f>STOA!K44</f>
        <v>134.44999999999999</v>
      </c>
      <c r="AB44" s="75">
        <f>-STOA!Q44</f>
        <v>0</v>
      </c>
      <c r="AC44">
        <f t="shared" si="0"/>
        <v>3.5811878968246331</v>
      </c>
      <c r="AD44">
        <f t="shared" si="1"/>
        <v>213.86970417890996</v>
      </c>
      <c r="AE44">
        <f>'IDT-1'!E44</f>
        <v>0</v>
      </c>
      <c r="AF44" s="24"/>
      <c r="AG44">
        <f t="shared" si="2"/>
        <v>213.86970417890996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-54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1.9755045017075443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20.929203061341049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67.59868451268602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-50</v>
      </c>
      <c r="AA45" s="75">
        <f>STOA!K45</f>
        <v>134.44999999999999</v>
      </c>
      <c r="AB45" s="75">
        <f>-STOA!Q45</f>
        <v>0</v>
      </c>
      <c r="AC45">
        <f t="shared" si="0"/>
        <v>3.6574283163486347</v>
      </c>
      <c r="AD45">
        <f t="shared" si="1"/>
        <v>204.79346375938596</v>
      </c>
      <c r="AE45">
        <f>'IDT-1'!E45</f>
        <v>0</v>
      </c>
      <c r="AF45" s="24"/>
      <c r="AG45">
        <f t="shared" si="2"/>
        <v>204.79346375938596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-63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1.9755045017075443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20.929203061341049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67.59868451268602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-50</v>
      </c>
      <c r="AA46" s="75">
        <f>STOA!K46</f>
        <v>134.44999999999999</v>
      </c>
      <c r="AB46" s="75">
        <f>-STOA!Q46</f>
        <v>0</v>
      </c>
      <c r="AC46">
        <f t="shared" si="0"/>
        <v>3.6320148431739674</v>
      </c>
      <c r="AD46">
        <f t="shared" si="1"/>
        <v>207.81887723256062</v>
      </c>
      <c r="AE46">
        <f>'IDT-1'!E46</f>
        <v>0</v>
      </c>
      <c r="AF46" s="24"/>
      <c r="AG46">
        <f t="shared" si="2"/>
        <v>207.81887723256062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-60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1.9755045017075443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20.929203061341049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66.289346519933872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-50</v>
      </c>
      <c r="AA47" s="75">
        <f>STOA!K47</f>
        <v>134.44999999999999</v>
      </c>
      <c r="AB47" s="75">
        <f>-STOA!Q47</f>
        <v>0</v>
      </c>
      <c r="AC47">
        <f t="shared" si="0"/>
        <v>3.5501204040348502</v>
      </c>
      <c r="AD47">
        <f t="shared" si="1"/>
        <v>198.1514336789476</v>
      </c>
      <c r="AE47">
        <f>'IDT-1'!E47</f>
        <v>0</v>
      </c>
      <c r="AF47" s="24"/>
      <c r="AG47">
        <f t="shared" si="2"/>
        <v>198.1514336789476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-60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1.9136683738796416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20.929203061341049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66.299348523941902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-50</v>
      </c>
      <c r="AA48" s="75">
        <f>STOA!K48</f>
        <v>134.44999999999999</v>
      </c>
      <c r="AB48" s="75">
        <f>-STOA!Q48</f>
        <v>0</v>
      </c>
      <c r="AC48">
        <f t="shared" si="0"/>
        <v>3.4480311046960939</v>
      </c>
      <c r="AD48">
        <f t="shared" si="1"/>
        <v>210.20168885446651</v>
      </c>
      <c r="AE48">
        <f>'IDT-1'!E48</f>
        <v>0</v>
      </c>
      <c r="AF48" s="24"/>
      <c r="AG48">
        <f t="shared" si="2"/>
        <v>210.20168885446651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-48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1.9136683738796416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20.929203061341049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67.350208816154009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-10</v>
      </c>
      <c r="AA49" s="75">
        <f>STOA!K49</f>
        <v>134.44999999999999</v>
      </c>
      <c r="AB49" s="75">
        <f>-STOA!Q49</f>
        <v>0</v>
      </c>
      <c r="AC49">
        <f t="shared" si="0"/>
        <v>3.42297370025112</v>
      </c>
      <c r="AD49">
        <f t="shared" si="1"/>
        <v>215.2776065511236</v>
      </c>
      <c r="AE49">
        <f>'IDT-1'!E49</f>
        <v>0</v>
      </c>
      <c r="AF49" s="24"/>
      <c r="AG49">
        <f t="shared" si="2"/>
        <v>215.2776065511236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-84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1.9136683738796416</v>
      </c>
      <c r="F50">
        <f>GT_Spot!S50</f>
        <v>0</v>
      </c>
      <c r="G50">
        <f>PPCL_NG!S50</f>
        <v>86.226974492123091</v>
      </c>
      <c r="H50">
        <f>PPCL_Spot!S50</f>
        <v>0</v>
      </c>
      <c r="I50">
        <f>Bawana_NG!S50</f>
        <v>20.929203061341049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66.992116908690221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-10</v>
      </c>
      <c r="AA50" s="75">
        <f>STOA!K50</f>
        <v>134.44999999999999</v>
      </c>
      <c r="AB50" s="75">
        <f>-STOA!Q50</f>
        <v>0</v>
      </c>
      <c r="AC50">
        <f t="shared" si="0"/>
        <v>3.3419230521631453</v>
      </c>
      <c r="AD50">
        <f t="shared" si="1"/>
        <v>221.77753978387088</v>
      </c>
      <c r="AE50">
        <f>'IDT-1'!E50</f>
        <v>0</v>
      </c>
      <c r="AF50" s="24"/>
      <c r="AG50">
        <f t="shared" si="2"/>
        <v>221.77753978387088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-76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1.9136683738796416</v>
      </c>
      <c r="F51">
        <f>GT_Spot!S51</f>
        <v>0</v>
      </c>
      <c r="G51">
        <f>PPCL_NG!S51</f>
        <v>86.226974492123091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66.991933930611282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-10</v>
      </c>
      <c r="AA51" s="75">
        <f>STOA!K51</f>
        <v>134.44999999999999</v>
      </c>
      <c r="AB51" s="75">
        <f>-STOA!Q51</f>
        <v>0</v>
      </c>
      <c r="AC51">
        <f t="shared" si="0"/>
        <v>3.3542959980564628</v>
      </c>
      <c r="AD51">
        <f t="shared" si="1"/>
        <v>213.19578079855754</v>
      </c>
      <c r="AE51">
        <f>'IDT-1'!E51</f>
        <v>0</v>
      </c>
      <c r="AF51" s="24"/>
      <c r="AG51">
        <f t="shared" si="2"/>
        <v>213.19578079855754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-81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1.9136683738796416</v>
      </c>
      <c r="F52">
        <f>GT_Spot!S52</f>
        <v>0</v>
      </c>
      <c r="G52">
        <f>PPCL_NG!S52</f>
        <v>86.226974492123091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66.991933930611282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-10</v>
      </c>
      <c r="AA52" s="75">
        <f>STOA!K52</f>
        <v>134.44999999999999</v>
      </c>
      <c r="AB52" s="75">
        <f>-STOA!Q52</f>
        <v>0</v>
      </c>
      <c r="AC52">
        <f t="shared" si="0"/>
        <v>3.3542959980564628</v>
      </c>
      <c r="AD52">
        <f t="shared" si="1"/>
        <v>213.19578079855754</v>
      </c>
      <c r="AE52">
        <f>'IDT-1'!E52</f>
        <v>0</v>
      </c>
      <c r="AF52" s="24"/>
      <c r="AG52">
        <f t="shared" si="2"/>
        <v>213.19578079855754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-81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1.9136683738796416</v>
      </c>
      <c r="F53">
        <f>GT_Spot!S53</f>
        <v>0</v>
      </c>
      <c r="G53">
        <f>PPCL_NG!S53</f>
        <v>86.226974492123091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63.93242604034085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-10</v>
      </c>
      <c r="AA53" s="75">
        <f>STOA!K53</f>
        <v>134.44999999999999</v>
      </c>
      <c r="AB53" s="75">
        <f>-STOA!Q53</f>
        <v>0</v>
      </c>
      <c r="AC53">
        <f t="shared" si="0"/>
        <v>3.4133077090270816</v>
      </c>
      <c r="AD53">
        <f t="shared" si="1"/>
        <v>200.07726119731649</v>
      </c>
      <c r="AE53">
        <f>'IDT-1'!E53</f>
        <v>0</v>
      </c>
      <c r="AF53" s="24"/>
      <c r="AG53">
        <f t="shared" si="2"/>
        <v>200.07726119731649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-91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1.9136683738796416</v>
      </c>
      <c r="F54">
        <f>GT_Spot!S54</f>
        <v>0</v>
      </c>
      <c r="G54">
        <f>PPCL_NG!S54</f>
        <v>86.226974492123091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63.93242604034085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-10</v>
      </c>
      <c r="AA54" s="75">
        <f>STOA!K54</f>
        <v>134.44999999999999</v>
      </c>
      <c r="AB54" s="75">
        <f>-STOA!Q54</f>
        <v>0</v>
      </c>
      <c r="AC54">
        <f t="shared" si="0"/>
        <v>3.3624807626777473</v>
      </c>
      <c r="AD54">
        <f t="shared" si="1"/>
        <v>206.12808814366585</v>
      </c>
      <c r="AE54">
        <f>'IDT-1'!E54</f>
        <v>0</v>
      </c>
      <c r="AF54" s="24"/>
      <c r="AG54">
        <f t="shared" si="2"/>
        <v>206.12808814366585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-85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1.9136683738796416</v>
      </c>
      <c r="F55">
        <f>GT_Spot!S55</f>
        <v>0</v>
      </c>
      <c r="G55">
        <f>PPCL_NG!S55</f>
        <v>86.226974492123091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64.193158049944657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-10</v>
      </c>
      <c r="AA55" s="75">
        <f>STOA!K55</f>
        <v>134.44999999999999</v>
      </c>
      <c r="AB55" s="75">
        <f>-STOA!Q55</f>
        <v>0</v>
      </c>
      <c r="AC55">
        <f t="shared" si="0"/>
        <v>3.35619975383353</v>
      </c>
      <c r="AD55">
        <f t="shared" si="1"/>
        <v>207.39510116211383</v>
      </c>
      <c r="AE55">
        <f>'IDT-1'!E55</f>
        <v>0</v>
      </c>
      <c r="AF55" s="24"/>
      <c r="AG55">
        <f t="shared" si="2"/>
        <v>207.39510116211383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-84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1.9136683738796416</v>
      </c>
      <c r="F56">
        <f>GT_Spot!S56</f>
        <v>0</v>
      </c>
      <c r="G56">
        <f>PPCL_NG!S56</f>
        <v>86.226974492123091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64.193158049944657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-10</v>
      </c>
      <c r="AA56" s="75">
        <f>STOA!K56</f>
        <v>134.44999999999999</v>
      </c>
      <c r="AB56" s="75">
        <f>-STOA!Q56</f>
        <v>0</v>
      </c>
      <c r="AC56">
        <f t="shared" si="0"/>
        <v>3.3816132270081973</v>
      </c>
      <c r="AD56">
        <f t="shared" si="1"/>
        <v>204.36968768893917</v>
      </c>
      <c r="AE56">
        <f>'IDT-1'!E56</f>
        <v>0</v>
      </c>
      <c r="AF56" s="24"/>
      <c r="AG56">
        <f t="shared" si="2"/>
        <v>204.36968768893917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-87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1.9136683738796416</v>
      </c>
      <c r="F57">
        <f>GT_Spot!S57</f>
        <v>0</v>
      </c>
      <c r="G57">
        <f>PPCL_NG!S57</f>
        <v>86.226974492123091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63.308671025912751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-10</v>
      </c>
      <c r="AA57" s="75">
        <f>STOA!K57</f>
        <v>134.44999999999999</v>
      </c>
      <c r="AB57" s="75">
        <f>-STOA!Q57</f>
        <v>0</v>
      </c>
      <c r="AC57">
        <f t="shared" si="0"/>
        <v>3.3995970091809973</v>
      </c>
      <c r="AD57">
        <f t="shared" si="1"/>
        <v>200.4672168827345</v>
      </c>
      <c r="AE57">
        <f>'IDT-1'!E57</f>
        <v>0</v>
      </c>
      <c r="AF57" s="24"/>
      <c r="AG57">
        <f t="shared" si="2"/>
        <v>200.4672168827345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-90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1.9136683738796416</v>
      </c>
      <c r="F58">
        <f>GT_Spot!S58</f>
        <v>0</v>
      </c>
      <c r="G58">
        <f>PPCL_NG!S58</f>
        <v>86.226974492123091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63.308671025912751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-10</v>
      </c>
      <c r="AA58" s="75">
        <f>STOA!K58</f>
        <v>134.44999999999999</v>
      </c>
      <c r="AB58" s="75">
        <f>-STOA!Q58</f>
        <v>0</v>
      </c>
      <c r="AC58">
        <f t="shared" si="0"/>
        <v>3.3995970091809973</v>
      </c>
      <c r="AD58">
        <f t="shared" si="1"/>
        <v>200.4672168827345</v>
      </c>
      <c r="AE58">
        <f>'IDT-1'!E58</f>
        <v>0</v>
      </c>
      <c r="AF58" s="24"/>
      <c r="AG58">
        <f t="shared" si="2"/>
        <v>200.4672168827345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-90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1.9136683738796416</v>
      </c>
      <c r="F59">
        <f>GT_Spot!S59</f>
        <v>0</v>
      </c>
      <c r="G59">
        <f>PPCL_NG!S59</f>
        <v>86.226974492123091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61.190049740062747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-10</v>
      </c>
      <c r="AA59" s="75">
        <f>STOA!K59</f>
        <v>134.44999999999999</v>
      </c>
      <c r="AB59" s="75">
        <f>-STOA!Q59</f>
        <v>0</v>
      </c>
      <c r="AC59">
        <f t="shared" si="0"/>
        <v>3.2123774358820745</v>
      </c>
      <c r="AD59">
        <f t="shared" si="1"/>
        <v>218.53581517018338</v>
      </c>
      <c r="AE59">
        <f>'IDT-1'!E59</f>
        <v>0</v>
      </c>
      <c r="AF59" s="24"/>
      <c r="AG59">
        <f t="shared" si="2"/>
        <v>218.53581517018338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-70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1.9136683738796416</v>
      </c>
      <c r="F60">
        <f>GT_Spot!S60</f>
        <v>0</v>
      </c>
      <c r="G60">
        <f>PPCL_NG!S60</f>
        <v>86.226974492123091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61.190051111852988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-10</v>
      </c>
      <c r="AA60" s="75">
        <f>STOA!K60</f>
        <v>134.44999999999999</v>
      </c>
      <c r="AB60" s="75">
        <f>-STOA!Q60</f>
        <v>0</v>
      </c>
      <c r="AC60">
        <f t="shared" si="0"/>
        <v>3.212377447405113</v>
      </c>
      <c r="AD60">
        <f t="shared" si="1"/>
        <v>218.53581653045063</v>
      </c>
      <c r="AE60">
        <f>'IDT-1'!E60</f>
        <v>0</v>
      </c>
      <c r="AF60" s="24"/>
      <c r="AG60">
        <f t="shared" si="2"/>
        <v>218.53581653045063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-70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1.9136683738796416</v>
      </c>
      <c r="F61">
        <f>GT_Spot!S61</f>
        <v>0</v>
      </c>
      <c r="G61">
        <f>PPCL_NG!S61</f>
        <v>86.226974492123091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61.190051111852988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-10</v>
      </c>
      <c r="AA61" s="75">
        <f>STOA!K61</f>
        <v>134.44999999999999</v>
      </c>
      <c r="AB61" s="75">
        <f>-STOA!Q61</f>
        <v>0</v>
      </c>
      <c r="AC61">
        <f t="shared" si="0"/>
        <v>3.212377447405113</v>
      </c>
      <c r="AD61">
        <f t="shared" si="1"/>
        <v>218.53581653045063</v>
      </c>
      <c r="AE61">
        <f>'IDT-1'!E61</f>
        <v>0</v>
      </c>
      <c r="AF61" s="24"/>
      <c r="AG61">
        <f t="shared" si="2"/>
        <v>218.53581653045063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-70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1.9136683738796416</v>
      </c>
      <c r="F62">
        <f>GT_Spot!S62</f>
        <v>0</v>
      </c>
      <c r="G62">
        <f>PPCL_NG!S62</f>
        <v>86.226974492123091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61.190049079334266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-10</v>
      </c>
      <c r="AA62" s="75">
        <f>STOA!K62</f>
        <v>134.44999999999999</v>
      </c>
      <c r="AB62" s="75">
        <f>-STOA!Q62</f>
        <v>0</v>
      </c>
      <c r="AC62">
        <f t="shared" si="0"/>
        <v>3.2123774303319559</v>
      </c>
      <c r="AD62">
        <f t="shared" si="1"/>
        <v>218.53581451500503</v>
      </c>
      <c r="AE62">
        <f>'IDT-1'!E62</f>
        <v>0</v>
      </c>
      <c r="AF62" s="24"/>
      <c r="AG62">
        <f t="shared" si="2"/>
        <v>218.53581451500503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-70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1.9136683738796416</v>
      </c>
      <c r="F63">
        <f>GT_Spot!S63</f>
        <v>0</v>
      </c>
      <c r="G63">
        <f>PPCL_NG!S63</f>
        <v>86.226974492123091</v>
      </c>
      <c r="H63">
        <f>PPCL_Spot!S63</f>
        <v>0</v>
      </c>
      <c r="I63">
        <f>Bawana_NG!S63</f>
        <v>17.359999999999996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61.190049079334266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-10</v>
      </c>
      <c r="AA63" s="75">
        <f>STOA!K63</f>
        <v>134.44999999999999</v>
      </c>
      <c r="AB63" s="75">
        <f>-STOA!Q63</f>
        <v>0</v>
      </c>
      <c r="AC63">
        <f t="shared" si="0"/>
        <v>3.2123774303319559</v>
      </c>
      <c r="AD63">
        <f t="shared" si="1"/>
        <v>218.53581451500503</v>
      </c>
      <c r="AE63">
        <f>'IDT-1'!E63</f>
        <v>0</v>
      </c>
      <c r="AF63" s="24"/>
      <c r="AG63">
        <f t="shared" si="2"/>
        <v>218.53581451500503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-70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</v>
      </c>
      <c r="E64">
        <f>GT_NG!S64</f>
        <v>1.9136683738796416</v>
      </c>
      <c r="F64">
        <f>GT_Spot!S64</f>
        <v>0</v>
      </c>
      <c r="G64">
        <f>PPCL_NG!S64</f>
        <v>86.226974492123091</v>
      </c>
      <c r="H64">
        <f>PPCL_Spot!S64</f>
        <v>0</v>
      </c>
      <c r="I64">
        <f>Bawana_NG!S64</f>
        <v>17.359999999999996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61.190049079334266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-10</v>
      </c>
      <c r="AA64" s="75">
        <f>STOA!K64</f>
        <v>134.44999999999999</v>
      </c>
      <c r="AB64" s="75">
        <f>-STOA!Q64</f>
        <v>0</v>
      </c>
      <c r="AC64">
        <f t="shared" si="0"/>
        <v>3.2072744303319558</v>
      </c>
      <c r="AD64">
        <f t="shared" si="1"/>
        <v>217.93341751500503</v>
      </c>
      <c r="AE64">
        <f>'IDT-1'!E64</f>
        <v>0</v>
      </c>
      <c r="AF64" s="24"/>
      <c r="AG64">
        <f t="shared" si="2"/>
        <v>217.93341751500503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-70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</v>
      </c>
      <c r="E65">
        <f>GT_NG!S65</f>
        <v>1.9136683738796416</v>
      </c>
      <c r="F65">
        <f>GT_Spot!S65</f>
        <v>0</v>
      </c>
      <c r="G65">
        <f>PPCL_NG!S65</f>
        <v>84.716023155251776</v>
      </c>
      <c r="H65">
        <f>PPCL_Spot!S65</f>
        <v>0</v>
      </c>
      <c r="I65">
        <f>Bawana_NG!S65</f>
        <v>17.359999999999996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61.190049079334266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-10</v>
      </c>
      <c r="AA65" s="75">
        <f>STOA!K65</f>
        <v>134.44999999999999</v>
      </c>
      <c r="AB65" s="75">
        <f>-STOA!Q65</f>
        <v>0</v>
      </c>
      <c r="AC65">
        <f t="shared" si="0"/>
        <v>3.1945824391022368</v>
      </c>
      <c r="AD65">
        <f t="shared" si="1"/>
        <v>216.43515816936343</v>
      </c>
      <c r="AE65">
        <f>'IDT-1'!E65</f>
        <v>0</v>
      </c>
      <c r="AF65" s="24"/>
      <c r="AG65">
        <f t="shared" si="2"/>
        <v>216.43515816936343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-70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0.48599999999999999</v>
      </c>
      <c r="E66">
        <f>GT_NG!S66</f>
        <v>1.9136683738796416</v>
      </c>
      <c r="F66">
        <f>GT_Spot!S66</f>
        <v>0</v>
      </c>
      <c r="G66">
        <f>PPCL_NG!S66</f>
        <v>84.716023155251776</v>
      </c>
      <c r="H66">
        <f>PPCL_Spot!S66</f>
        <v>0</v>
      </c>
      <c r="I66">
        <f>Bawana_NG!S66</f>
        <v>17.359999999999996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61.190049079334266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-10</v>
      </c>
      <c r="AA66" s="75">
        <f>STOA!K66</f>
        <v>134.44999999999999</v>
      </c>
      <c r="AB66" s="75">
        <f>-STOA!Q66</f>
        <v>0</v>
      </c>
      <c r="AC66">
        <f t="shared" si="0"/>
        <v>3.1986648391022365</v>
      </c>
      <c r="AD66">
        <f t="shared" si="1"/>
        <v>216.91707576936344</v>
      </c>
      <c r="AE66">
        <f>'IDT-1'!E66</f>
        <v>0</v>
      </c>
      <c r="AF66" s="24"/>
      <c r="AG66">
        <f t="shared" si="2"/>
        <v>216.91707576936344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-70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0.55889999999999995</v>
      </c>
      <c r="E67">
        <f>GT_NG!S67</f>
        <v>1.9136683738796416</v>
      </c>
      <c r="F67">
        <f>GT_Spot!S67</f>
        <v>0</v>
      </c>
      <c r="G67">
        <f>PPCL_NG!S67</f>
        <v>84.716023155251776</v>
      </c>
      <c r="H67">
        <f>PPCL_Spot!S67</f>
        <v>0</v>
      </c>
      <c r="I67">
        <f>Bawana_NG!S67</f>
        <v>16.999375137837241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61.190049081768038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-10</v>
      </c>
      <c r="AA67" s="75">
        <f>STOA!K67</f>
        <v>134.44999999999999</v>
      </c>
      <c r="AB67" s="75">
        <f>-STOA!Q67</f>
        <v>0</v>
      </c>
      <c r="AC67">
        <f t="shared" si="0"/>
        <v>3.1962479502805135</v>
      </c>
      <c r="AD67">
        <f t="shared" si="1"/>
        <v>216.63176779845617</v>
      </c>
      <c r="AE67">
        <f>'IDT-1'!E67</f>
        <v>0</v>
      </c>
      <c r="AF67" s="24"/>
      <c r="AG67">
        <f t="shared" si="2"/>
        <v>216.63176779845617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-70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0.55889999999999995</v>
      </c>
      <c r="E68">
        <f>GT_NG!S68</f>
        <v>1.9136683738796416</v>
      </c>
      <c r="F68">
        <f>GT_Spot!S68</f>
        <v>0</v>
      </c>
      <c r="G68">
        <f>PPCL_NG!S68</f>
        <v>84.716023155251776</v>
      </c>
      <c r="H68">
        <f>PPCL_Spot!S68</f>
        <v>0</v>
      </c>
      <c r="I68">
        <f>Bawana_NG!S68</f>
        <v>16.999375137837241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61.190050586716538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-10</v>
      </c>
      <c r="AA68" s="75">
        <f>STOA!K68</f>
        <v>134.44999999999999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3.3995557483194183</v>
      </c>
      <c r="AD68">
        <f t="shared" ref="AD68:AD98" si="4">SUM(B68:AB68,AI68:AV68)-AC68</f>
        <v>192.42846150536576</v>
      </c>
      <c r="AE68">
        <f>'IDT-1'!E68</f>
        <v>0</v>
      </c>
      <c r="AF68" s="24"/>
      <c r="AG68">
        <f t="shared" ref="AG68:AG98" si="5">SUM(AD68:AF68)</f>
        <v>192.42846150536576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-94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0.55889999999999995</v>
      </c>
      <c r="E69">
        <f>GT_NG!S69</f>
        <v>1.9136683738796416</v>
      </c>
      <c r="F69">
        <f>GT_Spot!S69</f>
        <v>0</v>
      </c>
      <c r="G69">
        <f>PPCL_NG!S69</f>
        <v>84.716023155251776</v>
      </c>
      <c r="H69">
        <f>PPCL_Spot!S69</f>
        <v>0</v>
      </c>
      <c r="I69">
        <f>Bawana_NG!S69</f>
        <v>16.999335963438927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61.190050586716538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-10</v>
      </c>
      <c r="AA69" s="75">
        <f>STOA!K69</f>
        <v>134.44999999999999</v>
      </c>
      <c r="AB69" s="75">
        <f>-STOA!Q69</f>
        <v>0</v>
      </c>
      <c r="AC69">
        <f t="shared" si="3"/>
        <v>3.4164977347042504</v>
      </c>
      <c r="AD69">
        <f t="shared" si="4"/>
        <v>190.41148034458263</v>
      </c>
      <c r="AE69">
        <f>'IDT-1'!E69</f>
        <v>0</v>
      </c>
      <c r="AF69" s="24"/>
      <c r="AG69">
        <f t="shared" si="5"/>
        <v>190.41148034458263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-96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0.55889999999999995</v>
      </c>
      <c r="E70">
        <f>GT_NG!S70</f>
        <v>1.9136683738796416</v>
      </c>
      <c r="F70">
        <f>GT_Spot!S70</f>
        <v>0</v>
      </c>
      <c r="G70">
        <f>PPCL_NG!S70</f>
        <v>84.716023155251776</v>
      </c>
      <c r="H70">
        <f>PPCL_Spot!S70</f>
        <v>0</v>
      </c>
      <c r="I70">
        <f>Bawana_NG!S70</f>
        <v>16.999335963438927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61.548140989231818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-10</v>
      </c>
      <c r="AA70" s="75">
        <f>STOA!K70</f>
        <v>134.44999999999999</v>
      </c>
      <c r="AB70" s="75">
        <f>-STOA!Q70</f>
        <v>0</v>
      </c>
      <c r="AC70">
        <f t="shared" si="3"/>
        <v>3.3686787477360447</v>
      </c>
      <c r="AD70">
        <f t="shared" si="4"/>
        <v>196.81738973406613</v>
      </c>
      <c r="AE70">
        <f>'IDT-1'!E70</f>
        <v>0</v>
      </c>
      <c r="AF70" s="24"/>
      <c r="AG70">
        <f t="shared" si="5"/>
        <v>196.81738973406613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-90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0.55889999999999995</v>
      </c>
      <c r="E71">
        <f>GT_NG!S71</f>
        <v>1.8518334985133797</v>
      </c>
      <c r="F71">
        <f>GT_Spot!S71</f>
        <v>0</v>
      </c>
      <c r="G71">
        <f>PPCL_NG!S71</f>
        <v>84.716023155251776</v>
      </c>
      <c r="H71">
        <f>PPCL_Spot!S71</f>
        <v>0</v>
      </c>
      <c r="I71">
        <f>Bawana_NG!S71</f>
        <v>16.999335963438927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78.79053278714521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-10</v>
      </c>
      <c r="AA71" s="75">
        <f>STOA!K71</f>
        <v>134.44999999999999</v>
      </c>
      <c r="AB71" s="75">
        <f>-STOA!Q71</f>
        <v>0</v>
      </c>
      <c r="AC71">
        <f t="shared" si="3"/>
        <v>3.2111604859903218</v>
      </c>
      <c r="AD71">
        <f t="shared" si="4"/>
        <v>266.59546491835897</v>
      </c>
      <c r="AE71">
        <f>'IDT-1'!E71</f>
        <v>0</v>
      </c>
      <c r="AF71" s="24"/>
      <c r="AG71">
        <f t="shared" si="5"/>
        <v>266.59546491835897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-46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0.55889999999999995</v>
      </c>
      <c r="E72">
        <f>GT_NG!S72</f>
        <v>1.8518334985133797</v>
      </c>
      <c r="F72">
        <f>GT_Spot!S72</f>
        <v>0</v>
      </c>
      <c r="G72">
        <f>PPCL_NG!S72</f>
        <v>84.716023155251776</v>
      </c>
      <c r="H72">
        <f>PPCL_Spot!S72</f>
        <v>0</v>
      </c>
      <c r="I72">
        <f>Bawana_NG!S72</f>
        <v>16.999335963438927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79.057968495404296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-10</v>
      </c>
      <c r="AA72" s="75">
        <f>STOA!K72</f>
        <v>134.44999999999999</v>
      </c>
      <c r="AB72" s="75">
        <f>-STOA!Q72</f>
        <v>0</v>
      </c>
      <c r="AC72">
        <f t="shared" si="3"/>
        <v>3.3658877849877009</v>
      </c>
      <c r="AD72">
        <f t="shared" si="4"/>
        <v>248.70817332762067</v>
      </c>
      <c r="AE72">
        <f>'IDT-1'!E72</f>
        <v>0</v>
      </c>
      <c r="AF72" s="24"/>
      <c r="AG72">
        <f t="shared" si="5"/>
        <v>248.70817332762067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-64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0.55889999999999995</v>
      </c>
      <c r="E73">
        <f>GT_NG!S73</f>
        <v>1.8518334985133797</v>
      </c>
      <c r="F73">
        <f>GT_Spot!S73</f>
        <v>0</v>
      </c>
      <c r="G73">
        <f>PPCL_NG!S73</f>
        <v>84.716023155251776</v>
      </c>
      <c r="H73">
        <f>PPCL_Spot!S73</f>
        <v>0</v>
      </c>
      <c r="I73">
        <f>Bawana_NG!S73</f>
        <v>16.999335963438927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79.492794480390003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-23</v>
      </c>
      <c r="AA73" s="75">
        <f>STOA!K73</f>
        <v>134.44999999999999</v>
      </c>
      <c r="AB73" s="75">
        <f>-STOA!Q73</f>
        <v>0</v>
      </c>
      <c r="AC73">
        <f t="shared" si="3"/>
        <v>3.3695403232615813</v>
      </c>
      <c r="AD73">
        <f t="shared" si="4"/>
        <v>249.13934677433249</v>
      </c>
      <c r="AE73">
        <f>'IDT-1'!E73</f>
        <v>0</v>
      </c>
      <c r="AF73" s="24"/>
      <c r="AG73">
        <f t="shared" si="5"/>
        <v>249.13934677433249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-51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0.55889999999999995</v>
      </c>
      <c r="E74">
        <f>GT_NG!S74</f>
        <v>1.8518334985133797</v>
      </c>
      <c r="F74">
        <f>GT_Spot!S74</f>
        <v>0</v>
      </c>
      <c r="G74">
        <f>PPCL_NG!S74</f>
        <v>84.716023155251776</v>
      </c>
      <c r="H74">
        <f>PPCL_Spot!S74</f>
        <v>0</v>
      </c>
      <c r="I74">
        <f>Bawana_NG!S74</f>
        <v>16.999335963438927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79.646262465523478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-25</v>
      </c>
      <c r="AA74" s="75">
        <f>STOA!K74</f>
        <v>134.44999999999999</v>
      </c>
      <c r="AB74" s="75">
        <f>-STOA!Q74</f>
        <v>0</v>
      </c>
      <c r="AC74">
        <f t="shared" si="3"/>
        <v>3.3877717697864806</v>
      </c>
      <c r="AD74">
        <f t="shared" si="4"/>
        <v>247.2745833129411</v>
      </c>
      <c r="AE74">
        <f>'IDT-1'!E74</f>
        <v>0</v>
      </c>
      <c r="AF74" s="24"/>
      <c r="AG74">
        <f t="shared" si="5"/>
        <v>247.2745833129411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-51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0.55889999999999995</v>
      </c>
      <c r="E75">
        <f>GT_NG!S75</f>
        <v>1.8701684836471757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16.999335963438927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80.117837235661241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-37</v>
      </c>
      <c r="AA75" s="75">
        <f>STOA!K75</f>
        <v>134.44999999999999</v>
      </c>
      <c r="AB75" s="75">
        <f>-STOA!Q75</f>
        <v>0</v>
      </c>
      <c r="AC75">
        <f t="shared" si="3"/>
        <v>3.5062328956591489</v>
      </c>
      <c r="AD75">
        <f t="shared" si="4"/>
        <v>237.15698327921126</v>
      </c>
      <c r="AE75">
        <f>'IDT-1'!E75</f>
        <v>0</v>
      </c>
      <c r="AF75" s="24"/>
      <c r="AG75">
        <f t="shared" si="5"/>
        <v>237.15698327921126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-51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0.55889999999999995</v>
      </c>
      <c r="E76">
        <f>GT_NG!S76</f>
        <v>1.8701684836471757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16.999335963438927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87.204988326899624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-41</v>
      </c>
      <c r="AA76" s="75">
        <f>STOA!K76</f>
        <v>134.44999999999999</v>
      </c>
      <c r="AB76" s="75">
        <f>-STOA!Q76</f>
        <v>0</v>
      </c>
      <c r="AC76">
        <f t="shared" si="3"/>
        <v>3.6420053843495537</v>
      </c>
      <c r="AD76">
        <f t="shared" si="4"/>
        <v>235.10836188175927</v>
      </c>
      <c r="AE76">
        <f>'IDT-1'!E76</f>
        <v>0</v>
      </c>
      <c r="AF76" s="24"/>
      <c r="AG76">
        <f t="shared" si="5"/>
        <v>235.10836188175927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-56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1.8701684836471757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16.999335963438927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88.146277528665436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-46</v>
      </c>
      <c r="AA77" s="75">
        <f>STOA!K77</f>
        <v>123.81</v>
      </c>
      <c r="AB77" s="75">
        <f>-STOA!Q77</f>
        <v>0</v>
      </c>
      <c r="AC77">
        <f t="shared" si="3"/>
        <v>3.5270598227448295</v>
      </c>
      <c r="AD77">
        <f t="shared" si="4"/>
        <v>229.57319664512977</v>
      </c>
      <c r="AE77">
        <f>'IDT-1'!E77</f>
        <v>0</v>
      </c>
      <c r="AF77" s="24"/>
      <c r="AG77">
        <f t="shared" si="5"/>
        <v>229.57319664512977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-47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1.8701684836471757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16.999335963438927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89.292244627263528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-50</v>
      </c>
      <c r="AA78" s="75">
        <f>STOA!K78</f>
        <v>123.81</v>
      </c>
      <c r="AB78" s="75">
        <f>-STOA!Q78</f>
        <v>0</v>
      </c>
      <c r="AC78">
        <f t="shared" si="3"/>
        <v>3.5705705772726106</v>
      </c>
      <c r="AD78">
        <f t="shared" si="4"/>
        <v>226.67565298920013</v>
      </c>
      <c r="AE78">
        <f>'IDT-1'!E78</f>
        <v>0</v>
      </c>
      <c r="AF78" s="24"/>
      <c r="AG78">
        <f t="shared" si="5"/>
        <v>226.67565298920013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-47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1.932010243277849</v>
      </c>
      <c r="F79">
        <f>GT_Spot!S79</f>
        <v>0</v>
      </c>
      <c r="G79">
        <f>PPCL_NG!S79</f>
        <v>86.226974492123091</v>
      </c>
      <c r="H79">
        <f>PPCL_Spot!S79</f>
        <v>0</v>
      </c>
      <c r="I79">
        <f>Bawana_NG!S79</f>
        <v>16.999335963438927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89.711480130963068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-48</v>
      </c>
      <c r="AA79" s="75">
        <f>STOA!K79</f>
        <v>115.66999999999999</v>
      </c>
      <c r="AB79" s="75">
        <f>-STOA!Q79</f>
        <v>0</v>
      </c>
      <c r="AC79">
        <f t="shared" si="3"/>
        <v>3.4130528913108038</v>
      </c>
      <c r="AD79">
        <f t="shared" si="4"/>
        <v>230.17424793849207</v>
      </c>
      <c r="AE79">
        <f>'IDT-1'!E79</f>
        <v>0</v>
      </c>
      <c r="AF79" s="24"/>
      <c r="AG79">
        <f t="shared" si="5"/>
        <v>230.17424793849207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1.932010243277849</v>
      </c>
      <c r="F80">
        <f>GT_Spot!S80</f>
        <v>0</v>
      </c>
      <c r="G80">
        <f>PPCL_NG!S80</f>
        <v>86.226974492123091</v>
      </c>
      <c r="H80">
        <f>PPCL_Spot!S80</f>
        <v>0</v>
      </c>
      <c r="I80">
        <f>Bawana_NG!S80</f>
        <v>16.999335963438927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90.011797721029353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-46</v>
      </c>
      <c r="AA80" s="75">
        <f>STOA!K80</f>
        <v>115.66999999999999</v>
      </c>
      <c r="AB80" s="75">
        <f>-STOA!Q80</f>
        <v>0</v>
      </c>
      <c r="AC80">
        <f t="shared" si="3"/>
        <v>3.4071044013424716</v>
      </c>
      <c r="AD80">
        <f t="shared" si="4"/>
        <v>231.48051401852675</v>
      </c>
      <c r="AE80">
        <f>'IDT-1'!E80</f>
        <v>0</v>
      </c>
      <c r="AF80" s="24"/>
      <c r="AG80">
        <f t="shared" si="5"/>
        <v>231.48051401852675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1.932010243277849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89.43225002589611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-48</v>
      </c>
      <c r="AA81" s="75">
        <f>STOA!K81</f>
        <v>115.66999999999999</v>
      </c>
      <c r="AB81" s="75">
        <f>-STOA!Q81</f>
        <v>0</v>
      </c>
      <c r="AC81">
        <f t="shared" si="3"/>
        <v>3.4611053897551431</v>
      </c>
      <c r="AD81">
        <f t="shared" si="4"/>
        <v>235.84673096913573</v>
      </c>
      <c r="AE81">
        <f>'IDT-1'!E81</f>
        <v>0</v>
      </c>
      <c r="AF81" s="24"/>
      <c r="AG81">
        <f t="shared" si="5"/>
        <v>235.84673096913573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-38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1.932010243277849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83.461173843037713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-52</v>
      </c>
      <c r="AA82" s="75">
        <f>STOA!K82</f>
        <v>115.66999999999999</v>
      </c>
      <c r="AB82" s="75">
        <f>-STOA!Q82</f>
        <v>0</v>
      </c>
      <c r="AC82">
        <f t="shared" si="3"/>
        <v>3.4024771920942438</v>
      </c>
      <c r="AD82">
        <f t="shared" si="4"/>
        <v>230.93428298393826</v>
      </c>
      <c r="AE82">
        <f>'IDT-1'!E82</f>
        <v>0</v>
      </c>
      <c r="AF82" s="24"/>
      <c r="AG82">
        <f t="shared" si="5"/>
        <v>230.93428298393826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-33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1.9938528407326921</v>
      </c>
      <c r="F83">
        <f>GT_Spot!S83</f>
        <v>0</v>
      </c>
      <c r="G83">
        <f>PPCL_NG!S83</f>
        <v>83.612933787150425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83.259703232957619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-55</v>
      </c>
      <c r="AA83" s="75">
        <f>STOA!K83</f>
        <v>115.66999999999999</v>
      </c>
      <c r="AB83" s="75">
        <f>-STOA!Q83</f>
        <v>0</v>
      </c>
      <c r="AC83">
        <f t="shared" si="3"/>
        <v>3.3962886903161986</v>
      </c>
      <c r="AD83">
        <f t="shared" si="4"/>
        <v>226.18680276811833</v>
      </c>
      <c r="AE83">
        <f>'IDT-1'!E83</f>
        <v>0</v>
      </c>
      <c r="AF83" s="24"/>
      <c r="AG83">
        <f t="shared" si="5"/>
        <v>226.18680276811833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-32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1.9938528407326921</v>
      </c>
      <c r="F84">
        <f>GT_Spot!S84</f>
        <v>0</v>
      </c>
      <c r="G84">
        <f>PPCL_NG!S84</f>
        <v>86.226974492123091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83.279353919357121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-58</v>
      </c>
      <c r="AA84" s="75">
        <f>STOA!K84</f>
        <v>115.66999999999999</v>
      </c>
      <c r="AB84" s="75">
        <f>-STOA!Q84</f>
        <v>0</v>
      </c>
      <c r="AC84">
        <f t="shared" si="3"/>
        <v>3.4522963289032811</v>
      </c>
      <c r="AD84">
        <f t="shared" si="4"/>
        <v>224.7644865209034</v>
      </c>
      <c r="AE84">
        <f>'IDT-1'!E84</f>
        <v>0</v>
      </c>
      <c r="AF84" s="24"/>
      <c r="AG84">
        <f t="shared" si="5"/>
        <v>224.7644865209034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-33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1.9938528407326921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16.789551057514906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84.328440830419098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-62</v>
      </c>
      <c r="AA85" s="75">
        <f>STOA!K85</f>
        <v>115.66999999999999</v>
      </c>
      <c r="AB85" s="75">
        <f>-STOA!Q85</f>
        <v>0</v>
      </c>
      <c r="AC85">
        <f t="shared" si="3"/>
        <v>3.6444966764637727</v>
      </c>
      <c r="AD85">
        <f t="shared" si="4"/>
        <v>237.41092414191982</v>
      </c>
      <c r="AE85">
        <f>'IDT-1'!E85</f>
        <v>0</v>
      </c>
      <c r="AF85" s="24"/>
      <c r="AG85">
        <f t="shared" si="5"/>
        <v>237.41092414191982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-34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1.9938528407326921</v>
      </c>
      <c r="F86">
        <f>GT_Spot!S86</f>
        <v>0</v>
      </c>
      <c r="G86">
        <f>PPCL_NG!S86</f>
        <v>86.226974492123091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9.2697650726070115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83.828225769724327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-61</v>
      </c>
      <c r="AA86" s="75">
        <f>STOA!K86</f>
        <v>115.66999999999999</v>
      </c>
      <c r="AB86" s="75">
        <f>-STOA!Q86</f>
        <v>0</v>
      </c>
      <c r="AC86">
        <f t="shared" si="3"/>
        <v>3.5601863522309327</v>
      </c>
      <c r="AD86">
        <f t="shared" si="4"/>
        <v>231.47523342055004</v>
      </c>
      <c r="AE86">
        <f>'IDT-1'!E86</f>
        <v>0</v>
      </c>
      <c r="AF86" s="24"/>
      <c r="AG86">
        <f t="shared" si="5"/>
        <v>231.47523342055004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-33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1.9938528407326921</v>
      </c>
      <c r="F87">
        <f>GT_Spot!S87</f>
        <v>0</v>
      </c>
      <c r="G87">
        <f>PPCL_NG!S87</f>
        <v>86.226974492123091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13.530353346739442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83.878194343338592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-70</v>
      </c>
      <c r="AA87" s="75">
        <f>STOA!K87</f>
        <v>115.66999999999999</v>
      </c>
      <c r="AB87" s="75">
        <f>-STOA!Q87</f>
        <v>0</v>
      </c>
      <c r="AC87">
        <f t="shared" si="3"/>
        <v>3.5879238720271154</v>
      </c>
      <c r="AD87">
        <f t="shared" si="4"/>
        <v>236.75805274850049</v>
      </c>
      <c r="AE87">
        <f>'IDT-1'!E87</f>
        <v>0</v>
      </c>
      <c r="AF87" s="24"/>
      <c r="AG87">
        <f t="shared" si="5"/>
        <v>236.75805274850049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-23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1.9938528407326921</v>
      </c>
      <c r="F88">
        <f>GT_Spot!S88</f>
        <v>0</v>
      </c>
      <c r="G88">
        <f>PPCL_NG!S88</f>
        <v>86.226974492123091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3.7600000000000002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83.878253598998015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-73</v>
      </c>
      <c r="AA88" s="75">
        <f>STOA!K88</f>
        <v>115.66999999999999</v>
      </c>
      <c r="AB88" s="75">
        <f>-STOA!Q88</f>
        <v>0</v>
      </c>
      <c r="AC88">
        <f t="shared" si="3"/>
        <v>3.539738032561599</v>
      </c>
      <c r="AD88">
        <f t="shared" si="4"/>
        <v>223.03594449688603</v>
      </c>
      <c r="AE88">
        <f>'IDT-1'!E88</f>
        <v>0</v>
      </c>
      <c r="AF88" s="24"/>
      <c r="AG88">
        <f t="shared" si="5"/>
        <v>223.03594449688603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-24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1.9938528407326921</v>
      </c>
      <c r="F89">
        <f>GT_Spot!S89</f>
        <v>0</v>
      </c>
      <c r="G89">
        <f>PPCL_NG!S89</f>
        <v>86.226974492123091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83.937544948831714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-74</v>
      </c>
      <c r="AA89" s="75">
        <f>STOA!K89</f>
        <v>115.66999999999999</v>
      </c>
      <c r="AB89" s="75">
        <f>-STOA!Q89</f>
        <v>0</v>
      </c>
      <c r="AC89">
        <f t="shared" si="3"/>
        <v>3.5171232376250918</v>
      </c>
      <c r="AD89">
        <f t="shared" si="4"/>
        <v>218.35785064165623</v>
      </c>
      <c r="AE89">
        <f>'IDT-1'!E89</f>
        <v>0</v>
      </c>
      <c r="AF89" s="24"/>
      <c r="AG89">
        <f t="shared" si="5"/>
        <v>218.35785064165623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-24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1.9938528407326921</v>
      </c>
      <c r="F90">
        <f>GT_Spot!S90</f>
        <v>0</v>
      </c>
      <c r="G90">
        <f>PPCL_NG!S90</f>
        <v>86.226974492123091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84.547468110521095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-72</v>
      </c>
      <c r="AA90" s="75">
        <f>STOA!K90</f>
        <v>115.66999999999999</v>
      </c>
      <c r="AB90" s="75">
        <f>-STOA!Q90</f>
        <v>0</v>
      </c>
      <c r="AC90">
        <f t="shared" si="3"/>
        <v>3.5053042767335043</v>
      </c>
      <c r="AD90">
        <f t="shared" si="4"/>
        <v>220.9795927642372</v>
      </c>
      <c r="AE90">
        <f>'IDT-1'!E90</f>
        <v>0</v>
      </c>
      <c r="AF90" s="24"/>
      <c r="AG90">
        <f t="shared" si="5"/>
        <v>220.9795927642372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-24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1.9938528407326921</v>
      </c>
      <c r="F91">
        <f>GT_Spot!S91</f>
        <v>0</v>
      </c>
      <c r="G91">
        <f>PPCL_NG!S91</f>
        <v>85.62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84.547468110521095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-72</v>
      </c>
      <c r="AA91" s="75">
        <f>STOA!K91</f>
        <v>115.66999999999999</v>
      </c>
      <c r="AB91" s="75">
        <f>-STOA!Q91</f>
        <v>0</v>
      </c>
      <c r="AC91">
        <f t="shared" si="3"/>
        <v>3.4917345332747818</v>
      </c>
      <c r="AD91">
        <f t="shared" si="4"/>
        <v>221.38618801557286</v>
      </c>
      <c r="AE91">
        <f>'IDT-1'!E91</f>
        <v>0</v>
      </c>
      <c r="AF91" s="24"/>
      <c r="AG91">
        <f t="shared" si="5"/>
        <v>221.38618801557286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-23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1.9938528407326921</v>
      </c>
      <c r="F92">
        <f>GT_Spot!S92</f>
        <v>0</v>
      </c>
      <c r="G92">
        <f>PPCL_NG!S92</f>
        <v>85.62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1.9525938793003594E-3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84.547468110521095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-78</v>
      </c>
      <c r="AA92" s="75">
        <f>STOA!K92</f>
        <v>115.66999999999999</v>
      </c>
      <c r="AB92" s="75">
        <f>-STOA!Q92</f>
        <v>0</v>
      </c>
      <c r="AC92">
        <f t="shared" si="3"/>
        <v>3.542577881412702</v>
      </c>
      <c r="AD92">
        <f t="shared" si="4"/>
        <v>215.33729726131421</v>
      </c>
      <c r="AE92">
        <f>'IDT-1'!E92</f>
        <v>0</v>
      </c>
      <c r="AF92" s="24"/>
      <c r="AG92">
        <f t="shared" si="5"/>
        <v>215.33729726131421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-23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1.9938528407326921</v>
      </c>
      <c r="F93">
        <f>GT_Spot!S93</f>
        <v>0</v>
      </c>
      <c r="G93">
        <f>PPCL_NG!S93</f>
        <v>85.62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84.547468110521095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-75</v>
      </c>
      <c r="AA93" s="75">
        <f>STOA!K93</f>
        <v>115.66999999999999</v>
      </c>
      <c r="AB93" s="75">
        <f>-STOA!Q93</f>
        <v>0</v>
      </c>
      <c r="AC93">
        <f t="shared" si="3"/>
        <v>3.5256191641743375</v>
      </c>
      <c r="AD93">
        <f t="shared" si="4"/>
        <v>217.35230338467329</v>
      </c>
      <c r="AE93">
        <f>'IDT-1'!E93</f>
        <v>0</v>
      </c>
      <c r="AF93" s="24"/>
      <c r="AG93">
        <f t="shared" si="5"/>
        <v>217.35230338467329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-24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2.0449532991865023</v>
      </c>
      <c r="F94">
        <f>GT_Spot!S94</f>
        <v>0</v>
      </c>
      <c r="G94">
        <f>PPCL_NG!S94</f>
        <v>85.62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83.987438878251382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-70</v>
      </c>
      <c r="AA94" s="75">
        <f>STOA!K94</f>
        <v>115.66999999999999</v>
      </c>
      <c r="AB94" s="75">
        <f>-STOA!Q94</f>
        <v>0</v>
      </c>
      <c r="AC94">
        <f t="shared" si="3"/>
        <v>3.47051721612495</v>
      </c>
      <c r="AD94">
        <f t="shared" si="4"/>
        <v>222.89847655890676</v>
      </c>
      <c r="AE94">
        <f>'IDT-1'!E94</f>
        <v>0</v>
      </c>
      <c r="AF94" s="24"/>
      <c r="AG94">
        <f t="shared" si="5"/>
        <v>222.89847655890676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-23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2.0449532991865023</v>
      </c>
      <c r="F95">
        <f>GT_Spot!S95</f>
        <v>0</v>
      </c>
      <c r="G95">
        <f>PPCL_NG!S95</f>
        <v>85.62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83.987438878251382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-71</v>
      </c>
      <c r="AA95" s="75">
        <f>STOA!K95</f>
        <v>115.66999999999999</v>
      </c>
      <c r="AB95" s="75">
        <f>-STOA!Q95</f>
        <v>0</v>
      </c>
      <c r="AC95">
        <f t="shared" si="3"/>
        <v>3.4874595315747277</v>
      </c>
      <c r="AD95">
        <f t="shared" si="4"/>
        <v>220.881534243457</v>
      </c>
      <c r="AE95">
        <f>'IDT-1'!E95</f>
        <v>0</v>
      </c>
      <c r="AF95" s="24"/>
      <c r="AG95">
        <f t="shared" si="5"/>
        <v>220.881534243457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-24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2.0449532991865023</v>
      </c>
      <c r="F96">
        <f>GT_Spot!S96</f>
        <v>0</v>
      </c>
      <c r="G96">
        <f>PPCL_NG!S96</f>
        <v>85.62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83.750075026017342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-73</v>
      </c>
      <c r="AA96" s="75">
        <f>STOA!K96</f>
        <v>115.66999999999999</v>
      </c>
      <c r="AB96" s="75">
        <f>-STOA!Q96</f>
        <v>0</v>
      </c>
      <c r="AC96">
        <f t="shared" si="3"/>
        <v>3.4939368329408511</v>
      </c>
      <c r="AD96">
        <f t="shared" si="4"/>
        <v>219.63769308985684</v>
      </c>
      <c r="AE96">
        <f>'IDT-1'!E96</f>
        <v>0</v>
      </c>
      <c r="AF96" s="24"/>
      <c r="AG96">
        <f t="shared" si="5"/>
        <v>219.63769308985684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-23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2.0449532991865023</v>
      </c>
      <c r="F97">
        <f>GT_Spot!S97</f>
        <v>0</v>
      </c>
      <c r="G97">
        <f>PPCL_NG!S97</f>
        <v>85.62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83.750075026017342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-73</v>
      </c>
      <c r="AA97" s="75">
        <f>STOA!K97</f>
        <v>115.66999999999999</v>
      </c>
      <c r="AB97" s="75">
        <f>-STOA!Q97</f>
        <v>0</v>
      </c>
      <c r="AC97">
        <f t="shared" si="3"/>
        <v>3.4939368329408511</v>
      </c>
      <c r="AD97">
        <f t="shared" si="4"/>
        <v>219.63769308985684</v>
      </c>
      <c r="AE97">
        <f>'IDT-1'!E97</f>
        <v>0</v>
      </c>
      <c r="AF97" s="24"/>
      <c r="AG97">
        <f t="shared" si="5"/>
        <v>219.63769308985684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-23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2.0449532991865023</v>
      </c>
      <c r="F98">
        <f>GT_Spot!S98</f>
        <v>0</v>
      </c>
      <c r="G98">
        <f>PPCL_NG!S98</f>
        <v>85.62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83.750075026017342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-75</v>
      </c>
      <c r="AA98" s="75">
        <f>STOA!K98</f>
        <v>115.66999999999999</v>
      </c>
      <c r="AB98" s="75">
        <f>-STOA!Q98</f>
        <v>0</v>
      </c>
      <c r="AC98">
        <f t="shared" si="3"/>
        <v>3.5108791483906292</v>
      </c>
      <c r="AD98">
        <f t="shared" si="4"/>
        <v>217.62075077440704</v>
      </c>
      <c r="AE98">
        <f>'IDT-1'!E98</f>
        <v>0</v>
      </c>
      <c r="AF98" s="24"/>
      <c r="AG98">
        <f t="shared" si="5"/>
        <v>217.62075077440704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-23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4.7761106187359237E-2</v>
      </c>
      <c r="F99">
        <f t="shared" si="6"/>
        <v>0</v>
      </c>
      <c r="G99">
        <f t="shared" si="6"/>
        <v>2.0781731000258401</v>
      </c>
      <c r="H99">
        <f t="shared" si="6"/>
        <v>0</v>
      </c>
      <c r="I99">
        <f t="shared" si="6"/>
        <v>0.47127691049294618</v>
      </c>
      <c r="J99">
        <f t="shared" si="6"/>
        <v>0</v>
      </c>
      <c r="K99">
        <f t="shared" si="6"/>
        <v>1.5477905517685166E-2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1.8394999338319198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0.15165000000000012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-1.2189949999999998</v>
      </c>
      <c r="AA99" s="75">
        <f t="shared" si="6"/>
        <v>3.0946500000000006</v>
      </c>
      <c r="AB99" s="75">
        <f t="shared" si="6"/>
        <v>0</v>
      </c>
      <c r="AC99">
        <f t="shared" si="6"/>
        <v>8.7748258477253968E-2</v>
      </c>
      <c r="AD99">
        <f t="shared" si="6"/>
        <v>4.9135177225784998</v>
      </c>
      <c r="AE99">
        <f t="shared" si="6"/>
        <v>0</v>
      </c>
      <c r="AG99">
        <f t="shared" si="6"/>
        <v>4.9135177225784998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-1.492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4.379828912933089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0.21932256286863791</v>
      </c>
      <c r="AD3">
        <f>SUM(B3:AB3,AI3:AV3)-AC3</f>
        <v>25.890506350064449</v>
      </c>
      <c r="AE3">
        <f>'IDT-1'!D3</f>
        <v>0</v>
      </c>
      <c r="AF3" s="24"/>
      <c r="AG3">
        <f>SUM(AD3:AF3)</f>
        <v>25.890506350064449</v>
      </c>
      <c r="AI3" s="34">
        <f>PXIL!L3</f>
        <v>0</v>
      </c>
      <c r="AJ3" s="34">
        <f>PXIL!R3</f>
        <v>0</v>
      </c>
      <c r="AK3" s="34">
        <f>RTM_IEX!L3</f>
        <v>0.22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0.23150208382485055</v>
      </c>
      <c r="AD4">
        <f t="shared" ref="AD4:AD67" si="1">SUM(B4:AB4,AI4:AV4)-AC4</f>
        <v>27.328269800085934</v>
      </c>
      <c r="AE4">
        <f>'IDT-1'!D4</f>
        <v>0</v>
      </c>
      <c r="AF4" s="24"/>
      <c r="AG4">
        <f t="shared" ref="AG4:AG67" si="2">SUM(AD4:AF4)</f>
        <v>27.328269800085934</v>
      </c>
      <c r="AI4" s="34">
        <f>PXIL!L4</f>
        <v>0</v>
      </c>
      <c r="AJ4" s="34">
        <f>PXIL!R4</f>
        <v>0</v>
      </c>
      <c r="AK4" s="34">
        <f>RTM_IEX!L4</f>
        <v>0.21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0.23108208382485057</v>
      </c>
      <c r="AD5">
        <f t="shared" si="1"/>
        <v>27.278689800085932</v>
      </c>
      <c r="AE5">
        <f>'IDT-1'!D5</f>
        <v>0</v>
      </c>
      <c r="AF5" s="24"/>
      <c r="AG5">
        <f t="shared" si="2"/>
        <v>27.278689800085932</v>
      </c>
      <c r="AI5" s="34">
        <f>PXIL!L5</f>
        <v>0</v>
      </c>
      <c r="AJ5" s="34">
        <f>PXIL!R5</f>
        <v>0</v>
      </c>
      <c r="AK5" s="34">
        <f>RTM_IEX!L5</f>
        <v>0.16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0.23209008382485055</v>
      </c>
      <c r="AD6">
        <f t="shared" si="1"/>
        <v>27.397681800085934</v>
      </c>
      <c r="AE6">
        <f>'IDT-1'!D6</f>
        <v>0</v>
      </c>
      <c r="AF6" s="24"/>
      <c r="AG6">
        <f t="shared" si="2"/>
        <v>27.397681800085934</v>
      </c>
      <c r="AI6" s="34">
        <f>PXIL!L6</f>
        <v>0</v>
      </c>
      <c r="AJ6" s="34">
        <f>PXIL!R6</f>
        <v>0</v>
      </c>
      <c r="AK6" s="34">
        <f>RTM_IEX!L6</f>
        <v>0.28000000000000003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1.1599999999999997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0.24124608382485055</v>
      </c>
      <c r="AD7">
        <f t="shared" si="1"/>
        <v>28.478525800085933</v>
      </c>
      <c r="AE7">
        <f>'IDT-1'!D7</f>
        <v>0</v>
      </c>
      <c r="AF7" s="24"/>
      <c r="AG7">
        <f t="shared" si="2"/>
        <v>28.478525800085933</v>
      </c>
      <c r="AI7" s="34">
        <f>PXIL!L7</f>
        <v>0</v>
      </c>
      <c r="AJ7" s="34">
        <f>PXIL!R7</f>
        <v>0</v>
      </c>
      <c r="AK7" s="34">
        <f>RTM_IEX!L7</f>
        <v>0.21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1.1599999999999997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0.24107808382485055</v>
      </c>
      <c r="AD8">
        <f t="shared" si="1"/>
        <v>28.458693800085936</v>
      </c>
      <c r="AE8">
        <f>'IDT-1'!D8</f>
        <v>0</v>
      </c>
      <c r="AF8" s="24"/>
      <c r="AG8">
        <f t="shared" si="2"/>
        <v>28.458693800085936</v>
      </c>
      <c r="AI8" s="34">
        <f>PXIL!L8</f>
        <v>0</v>
      </c>
      <c r="AJ8" s="34">
        <f>PXIL!R8</f>
        <v>0</v>
      </c>
      <c r="AK8" s="34">
        <f>RTM_IEX!L8</f>
        <v>0.19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1.1599999999999997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0.24225408382485056</v>
      </c>
      <c r="AD9">
        <f t="shared" si="1"/>
        <v>28.597517800085932</v>
      </c>
      <c r="AE9">
        <f>'IDT-1'!D9</f>
        <v>0</v>
      </c>
      <c r="AF9" s="24"/>
      <c r="AG9">
        <f t="shared" si="2"/>
        <v>28.597517800085932</v>
      </c>
      <c r="AI9" s="34">
        <f>PXIL!L9</f>
        <v>0</v>
      </c>
      <c r="AJ9" s="34">
        <f>PXIL!R9</f>
        <v>0</v>
      </c>
      <c r="AK9" s="34">
        <f>RTM_IEX!L9</f>
        <v>0.33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1.1599999999999997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0.24233808382485056</v>
      </c>
      <c r="AD10">
        <f t="shared" si="1"/>
        <v>28.607433800085932</v>
      </c>
      <c r="AE10">
        <f>'IDT-1'!D10</f>
        <v>0</v>
      </c>
      <c r="AF10" s="24"/>
      <c r="AG10">
        <f t="shared" si="2"/>
        <v>28.607433800085932</v>
      </c>
      <c r="AI10" s="34">
        <f>PXIL!L10</f>
        <v>0</v>
      </c>
      <c r="AJ10" s="34">
        <f>PXIL!R10</f>
        <v>0</v>
      </c>
      <c r="AK10" s="34">
        <f>RTM_IEX!L10</f>
        <v>0.34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0.23477808382485055</v>
      </c>
      <c r="AD11">
        <f t="shared" si="1"/>
        <v>27.714993800085935</v>
      </c>
      <c r="AE11">
        <f>'IDT-1'!D11</f>
        <v>0</v>
      </c>
      <c r="AF11" s="24"/>
      <c r="AG11">
        <f t="shared" si="2"/>
        <v>27.714993800085935</v>
      </c>
      <c r="AI11" s="34">
        <f>PXIL!L11</f>
        <v>0</v>
      </c>
      <c r="AJ11" s="34">
        <f>PXIL!R11</f>
        <v>0</v>
      </c>
      <c r="AK11" s="34">
        <f>RTM_IEX!L11</f>
        <v>0.6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0.23452608382485055</v>
      </c>
      <c r="AD12">
        <f t="shared" si="1"/>
        <v>27.685245800085934</v>
      </c>
      <c r="AE12">
        <f>'IDT-1'!D12</f>
        <v>0</v>
      </c>
      <c r="AF12" s="24"/>
      <c r="AG12">
        <f t="shared" si="2"/>
        <v>27.685245800085934</v>
      </c>
      <c r="AI12" s="34">
        <f>PXIL!L12</f>
        <v>0</v>
      </c>
      <c r="AJ12" s="34">
        <f>PXIL!R12</f>
        <v>0</v>
      </c>
      <c r="AK12" s="34">
        <f>RTM_IEX!L12</f>
        <v>0.56999999999999995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0.23620608382485056</v>
      </c>
      <c r="AD13">
        <f t="shared" si="1"/>
        <v>27.883565800085933</v>
      </c>
      <c r="AE13">
        <f>'IDT-1'!D13</f>
        <v>0</v>
      </c>
      <c r="AF13" s="24"/>
      <c r="AG13">
        <f t="shared" si="2"/>
        <v>27.883565800085933</v>
      </c>
      <c r="AI13" s="34">
        <f>PXIL!L13</f>
        <v>0</v>
      </c>
      <c r="AJ13" s="34">
        <f>PXIL!R13</f>
        <v>0</v>
      </c>
      <c r="AK13" s="34">
        <f>RTM_IEX!L13</f>
        <v>0.77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0.23612208382485056</v>
      </c>
      <c r="AD14">
        <f t="shared" si="1"/>
        <v>27.873649800085936</v>
      </c>
      <c r="AE14">
        <f>'IDT-1'!D14</f>
        <v>0</v>
      </c>
      <c r="AF14" s="24"/>
      <c r="AG14">
        <f t="shared" si="2"/>
        <v>27.873649800085936</v>
      </c>
      <c r="AI14" s="34">
        <f>PXIL!L14</f>
        <v>0</v>
      </c>
      <c r="AJ14" s="34">
        <f>PXIL!R14</f>
        <v>0</v>
      </c>
      <c r="AK14" s="34">
        <f>RTM_IEX!L14</f>
        <v>0.76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0.23528208382485055</v>
      </c>
      <c r="AD15">
        <f t="shared" si="1"/>
        <v>27.774489800085934</v>
      </c>
      <c r="AE15">
        <f>'IDT-1'!D15</f>
        <v>0</v>
      </c>
      <c r="AF15" s="24"/>
      <c r="AG15">
        <f t="shared" si="2"/>
        <v>27.774489800085934</v>
      </c>
      <c r="AI15" s="34">
        <f>PXIL!L15</f>
        <v>0</v>
      </c>
      <c r="AJ15" s="34">
        <f>PXIL!R15</f>
        <v>0</v>
      </c>
      <c r="AK15" s="34">
        <f>RTM_IEX!L15</f>
        <v>0.66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0.23620608382485056</v>
      </c>
      <c r="AD16">
        <f t="shared" si="1"/>
        <v>27.883565800085933</v>
      </c>
      <c r="AE16">
        <f>'IDT-1'!D16</f>
        <v>0</v>
      </c>
      <c r="AF16" s="24"/>
      <c r="AG16">
        <f t="shared" si="2"/>
        <v>27.883565800085933</v>
      </c>
      <c r="AI16" s="34">
        <f>PXIL!L16</f>
        <v>0</v>
      </c>
      <c r="AJ16" s="34">
        <f>PXIL!R16</f>
        <v>0</v>
      </c>
      <c r="AK16" s="34">
        <f>RTM_IEX!L16</f>
        <v>0.77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0.23477808382485055</v>
      </c>
      <c r="AD17">
        <f t="shared" si="1"/>
        <v>27.714993800085935</v>
      </c>
      <c r="AE17">
        <f>'IDT-1'!D17</f>
        <v>0</v>
      </c>
      <c r="AF17" s="24"/>
      <c r="AG17">
        <f t="shared" si="2"/>
        <v>27.714993800085935</v>
      </c>
      <c r="AI17" s="34">
        <f>PXIL!L17</f>
        <v>0</v>
      </c>
      <c r="AJ17" s="34">
        <f>PXIL!R17</f>
        <v>0</v>
      </c>
      <c r="AK17" s="34">
        <f>RTM_IEX!L17</f>
        <v>0.6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0.23444208382485054</v>
      </c>
      <c r="AD18">
        <f t="shared" si="1"/>
        <v>27.675329800085933</v>
      </c>
      <c r="AE18">
        <f>'IDT-1'!D18</f>
        <v>0</v>
      </c>
      <c r="AF18" s="24"/>
      <c r="AG18">
        <f t="shared" si="2"/>
        <v>27.675329800085933</v>
      </c>
      <c r="AI18" s="34">
        <f>PXIL!L18</f>
        <v>0</v>
      </c>
      <c r="AJ18" s="34">
        <f>PXIL!R18</f>
        <v>0</v>
      </c>
      <c r="AK18" s="34">
        <f>RTM_IEX!L18</f>
        <v>0.56000000000000005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0.23377008382485057</v>
      </c>
      <c r="AD19">
        <f t="shared" si="1"/>
        <v>27.596001800085933</v>
      </c>
      <c r="AE19">
        <f>'IDT-1'!D19</f>
        <v>0</v>
      </c>
      <c r="AF19" s="24"/>
      <c r="AG19">
        <f t="shared" si="2"/>
        <v>27.596001800085933</v>
      </c>
      <c r="AI19" s="34">
        <f>PXIL!L19</f>
        <v>0</v>
      </c>
      <c r="AJ19" s="34">
        <f>PXIL!R19</f>
        <v>0</v>
      </c>
      <c r="AK19" s="34">
        <f>RTM_IEX!L19</f>
        <v>0.48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0.23276208382485056</v>
      </c>
      <c r="AD20">
        <f t="shared" si="1"/>
        <v>27.477009800085931</v>
      </c>
      <c r="AE20">
        <f>'IDT-1'!D20</f>
        <v>0</v>
      </c>
      <c r="AF20" s="24"/>
      <c r="AG20">
        <f t="shared" si="2"/>
        <v>27.477009800085931</v>
      </c>
      <c r="AI20" s="34">
        <f>PXIL!L20</f>
        <v>0</v>
      </c>
      <c r="AJ20" s="34">
        <f>PXIL!R20</f>
        <v>0</v>
      </c>
      <c r="AK20" s="34">
        <f>RTM_IEX!L20</f>
        <v>0.36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0.23225808382485055</v>
      </c>
      <c r="AD21">
        <f t="shared" si="1"/>
        <v>27.417513800085935</v>
      </c>
      <c r="AE21">
        <f>'IDT-1'!D21</f>
        <v>0</v>
      </c>
      <c r="AF21" s="24"/>
      <c r="AG21">
        <f t="shared" si="2"/>
        <v>27.417513800085935</v>
      </c>
      <c r="AI21" s="34">
        <f>PXIL!L21</f>
        <v>0</v>
      </c>
      <c r="AJ21" s="34">
        <f>PXIL!R21</f>
        <v>0</v>
      </c>
      <c r="AK21" s="34">
        <f>RTM_IEX!L21</f>
        <v>0.3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0.23091408382485057</v>
      </c>
      <c r="AD22">
        <f t="shared" si="1"/>
        <v>27.258857800085934</v>
      </c>
      <c r="AE22">
        <f>'IDT-1'!D22</f>
        <v>0</v>
      </c>
      <c r="AF22" s="24"/>
      <c r="AG22">
        <f t="shared" si="2"/>
        <v>27.258857800085934</v>
      </c>
      <c r="AI22" s="34">
        <f>PXIL!L22</f>
        <v>0</v>
      </c>
      <c r="AJ22" s="34">
        <f>PXIL!R22</f>
        <v>0</v>
      </c>
      <c r="AK22" s="34">
        <f>RTM_IEX!L22</f>
        <v>0.14000000000000001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0.23309808382485056</v>
      </c>
      <c r="AD23">
        <f t="shared" si="1"/>
        <v>27.516673800085933</v>
      </c>
      <c r="AE23">
        <f>'IDT-1'!D23</f>
        <v>0</v>
      </c>
      <c r="AF23" s="24"/>
      <c r="AG23">
        <f t="shared" si="2"/>
        <v>27.516673800085933</v>
      </c>
      <c r="AI23" s="34">
        <f>PXIL!L23</f>
        <v>0</v>
      </c>
      <c r="AJ23" s="34">
        <f>PXIL!R23</f>
        <v>0</v>
      </c>
      <c r="AK23" s="34">
        <f>RTM_IEX!L23</f>
        <v>0.4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0.23326608382485056</v>
      </c>
      <c r="AD24">
        <f t="shared" si="1"/>
        <v>27.536505800085934</v>
      </c>
      <c r="AE24">
        <f>'IDT-1'!D24</f>
        <v>0</v>
      </c>
      <c r="AF24" s="24"/>
      <c r="AG24">
        <f t="shared" si="2"/>
        <v>27.536505800085934</v>
      </c>
      <c r="AI24" s="34">
        <f>PXIL!L24</f>
        <v>0</v>
      </c>
      <c r="AJ24" s="34">
        <f>PXIL!R24</f>
        <v>0</v>
      </c>
      <c r="AK24" s="34">
        <f>RTM_IEX!L24</f>
        <v>0.42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0.23158608382485055</v>
      </c>
      <c r="AD25">
        <f t="shared" si="1"/>
        <v>27.338185800085931</v>
      </c>
      <c r="AE25">
        <f>'IDT-1'!D25</f>
        <v>0</v>
      </c>
      <c r="AF25" s="24"/>
      <c r="AG25">
        <f t="shared" si="2"/>
        <v>27.338185800085931</v>
      </c>
      <c r="AI25" s="34">
        <f>PXIL!L25</f>
        <v>0</v>
      </c>
      <c r="AJ25" s="34">
        <f>PXIL!R25</f>
        <v>0</v>
      </c>
      <c r="AK25" s="34">
        <f>RTM_IEX!L25</f>
        <v>0.22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0.23183808382485055</v>
      </c>
      <c r="AD26">
        <f t="shared" si="1"/>
        <v>27.367933800085932</v>
      </c>
      <c r="AE26">
        <f>'IDT-1'!D26</f>
        <v>0</v>
      </c>
      <c r="AF26" s="24"/>
      <c r="AG26">
        <f t="shared" si="2"/>
        <v>27.367933800085932</v>
      </c>
      <c r="AI26" s="34">
        <f>PXIL!L26</f>
        <v>0</v>
      </c>
      <c r="AJ26" s="34">
        <f>PXIL!R26</f>
        <v>0</v>
      </c>
      <c r="AK26" s="34">
        <f>RTM_IEX!L26</f>
        <v>0.25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0.23091408382485057</v>
      </c>
      <c r="AD27">
        <f t="shared" si="1"/>
        <v>27.258857800085934</v>
      </c>
      <c r="AE27">
        <f>'IDT-1'!D27</f>
        <v>0</v>
      </c>
      <c r="AF27" s="24"/>
      <c r="AG27">
        <f t="shared" si="2"/>
        <v>27.258857800085934</v>
      </c>
      <c r="AI27" s="34">
        <f>PXIL!L27</f>
        <v>0</v>
      </c>
      <c r="AJ27" s="34">
        <f>PXIL!R27</f>
        <v>0</v>
      </c>
      <c r="AK27" s="34">
        <f>RTM_IEX!L27</f>
        <v>0.14000000000000001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4.26</v>
      </c>
      <c r="AB28" s="75">
        <f>-STOA!R28</f>
        <v>0</v>
      </c>
      <c r="AC28">
        <f t="shared" si="0"/>
        <v>0.24156924154973963</v>
      </c>
      <c r="AD28">
        <f t="shared" si="1"/>
        <v>26.508202642361042</v>
      </c>
      <c r="AE28">
        <f>'IDT-1'!D28</f>
        <v>0</v>
      </c>
      <c r="AF28" s="24"/>
      <c r="AG28">
        <f t="shared" si="2"/>
        <v>26.508202642361042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-1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4.6099999999999994</v>
      </c>
      <c r="AB29" s="75">
        <f>-STOA!R29</f>
        <v>0</v>
      </c>
      <c r="AC29">
        <f t="shared" si="0"/>
        <v>0.25043905195716198</v>
      </c>
      <c r="AD29">
        <f t="shared" si="1"/>
        <v>26.149332831953622</v>
      </c>
      <c r="AE29">
        <f>'IDT-1'!D29</f>
        <v>0</v>
      </c>
      <c r="AF29" s="24"/>
      <c r="AG29">
        <f t="shared" si="2"/>
        <v>26.149332831953622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-1.7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4.9000000000000004</v>
      </c>
      <c r="AB30" s="75">
        <f>-STOA!R30</f>
        <v>0</v>
      </c>
      <c r="AC30">
        <f t="shared" si="0"/>
        <v>0.2571106308196065</v>
      </c>
      <c r="AD30">
        <f t="shared" si="1"/>
        <v>25.932661253091176</v>
      </c>
      <c r="AE30">
        <f>'IDT-1'!D30</f>
        <v>0</v>
      </c>
      <c r="AF30" s="24"/>
      <c r="AG30">
        <f t="shared" si="2"/>
        <v>25.932661253091176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-2.2000000000000002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5.8397756090063782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5.3</v>
      </c>
      <c r="AB31" s="75">
        <f>-STOA!R31</f>
        <v>0</v>
      </c>
      <c r="AC31">
        <f t="shared" si="0"/>
        <v>0.26385912520036514</v>
      </c>
      <c r="AD31">
        <f t="shared" si="1"/>
        <v>25.925916483806009</v>
      </c>
      <c r="AE31">
        <f>'IDT-1'!D31</f>
        <v>0</v>
      </c>
      <c r="AF31" s="24"/>
      <c r="AG31">
        <f t="shared" si="2"/>
        <v>25.925916483806009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-2.6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5.8397756090063782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0.27204270406280967</v>
      </c>
      <c r="AD32">
        <f t="shared" si="1"/>
        <v>25.887732904943565</v>
      </c>
      <c r="AE32">
        <f>'IDT-1'!D32</f>
        <v>0</v>
      </c>
      <c r="AF32" s="24"/>
      <c r="AG32">
        <f t="shared" si="2"/>
        <v>25.887732904943565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-3.1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5.8397756090063782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6.47</v>
      </c>
      <c r="AB33" s="75">
        <f>-STOA!R33</f>
        <v>0</v>
      </c>
      <c r="AC33">
        <f t="shared" si="0"/>
        <v>0.2855467460152098</v>
      </c>
      <c r="AD33">
        <f t="shared" si="1"/>
        <v>25.674228862991164</v>
      </c>
      <c r="AE33">
        <f>'IDT-1'!D33</f>
        <v>0</v>
      </c>
      <c r="AF33" s="24"/>
      <c r="AG33">
        <f t="shared" si="2"/>
        <v>25.674228862991164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-4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5.8397756090063782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7.05</v>
      </c>
      <c r="AB34" s="75">
        <f>-STOA!R34</f>
        <v>0</v>
      </c>
      <c r="AC34">
        <f t="shared" si="0"/>
        <v>0.29634855642263214</v>
      </c>
      <c r="AD34">
        <f t="shared" si="1"/>
        <v>25.543427052583745</v>
      </c>
      <c r="AE34">
        <f>'IDT-1'!D34</f>
        <v>0</v>
      </c>
      <c r="AF34" s="24"/>
      <c r="AG34">
        <f t="shared" si="2"/>
        <v>25.543427052583745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-4.7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5.8397756090063782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7.77</v>
      </c>
      <c r="AB35" s="75">
        <f>-STOA!R35</f>
        <v>0</v>
      </c>
      <c r="AC35">
        <f t="shared" si="0"/>
        <v>0.3091734826025434</v>
      </c>
      <c r="AD35">
        <f t="shared" si="1"/>
        <v>25.450602126403833</v>
      </c>
      <c r="AE35">
        <f>'IDT-1'!D35</f>
        <v>0</v>
      </c>
      <c r="AF35" s="24"/>
      <c r="AG35">
        <f t="shared" si="2"/>
        <v>25.450602126403833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-5.5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5.8397756090063782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8.44</v>
      </c>
      <c r="AB36" s="75">
        <f>-STOA!R36</f>
        <v>0</v>
      </c>
      <c r="AC36">
        <f t="shared" si="0"/>
        <v>0.32411975609992139</v>
      </c>
      <c r="AD36">
        <f t="shared" si="1"/>
        <v>25.005655852906454</v>
      </c>
      <c r="AE36">
        <f>'IDT-1'!D36</f>
        <v>0</v>
      </c>
      <c r="AF36" s="24"/>
      <c r="AG36">
        <f t="shared" si="2"/>
        <v>25.005655852906454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-6.6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5.8397756090063782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9.129999999999999</v>
      </c>
      <c r="AB37" s="75">
        <f>-STOA!R37</f>
        <v>0</v>
      </c>
      <c r="AC37">
        <f t="shared" si="0"/>
        <v>0.33415133496236593</v>
      </c>
      <c r="AD37">
        <f t="shared" si="1"/>
        <v>25.185624274044006</v>
      </c>
      <c r="AE37">
        <f>'IDT-1'!D37</f>
        <v>0</v>
      </c>
      <c r="AF37" s="24"/>
      <c r="AG37">
        <f t="shared" si="2"/>
        <v>25.185624274044006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-7.1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5.8397756090063782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9.5500000000000007</v>
      </c>
      <c r="AB38" s="75">
        <f>-STOA!R38</f>
        <v>0</v>
      </c>
      <c r="AC38">
        <f t="shared" si="0"/>
        <v>0.34530337691476609</v>
      </c>
      <c r="AD38">
        <f t="shared" si="1"/>
        <v>24.694472232091609</v>
      </c>
      <c r="AE38">
        <f>'IDT-1'!D38</f>
        <v>0</v>
      </c>
      <c r="AF38" s="24"/>
      <c r="AG38">
        <f t="shared" si="2"/>
        <v>24.694472232091609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-8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5.8397776339336707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10.16</v>
      </c>
      <c r="AB39" s="75">
        <f>-STOA!R39</f>
        <v>0</v>
      </c>
      <c r="AC39">
        <f t="shared" si="0"/>
        <v>0.35042739392415528</v>
      </c>
      <c r="AD39">
        <f t="shared" si="1"/>
        <v>25.299350240009513</v>
      </c>
      <c r="AE39">
        <f>'IDT-1'!D39</f>
        <v>0</v>
      </c>
      <c r="AF39" s="24"/>
      <c r="AG39">
        <f t="shared" si="2"/>
        <v>25.299350240009513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-8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5.8397776339336707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10.69</v>
      </c>
      <c r="AB40" s="75">
        <f>-STOA!R40</f>
        <v>0</v>
      </c>
      <c r="AC40">
        <f t="shared" si="0"/>
        <v>0.3548793939241553</v>
      </c>
      <c r="AD40">
        <f t="shared" si="1"/>
        <v>25.824898240009514</v>
      </c>
      <c r="AE40">
        <f>'IDT-1'!D40</f>
        <v>0</v>
      </c>
      <c r="AF40" s="24"/>
      <c r="AG40">
        <f t="shared" si="2"/>
        <v>25.824898240009514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-8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5.8397776339336707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11.28</v>
      </c>
      <c r="AB41" s="75">
        <f>-STOA!R41</f>
        <v>0</v>
      </c>
      <c r="AC41">
        <f t="shared" si="0"/>
        <v>0.35729404660668868</v>
      </c>
      <c r="AD41">
        <f t="shared" si="1"/>
        <v>26.712483587326982</v>
      </c>
      <c r="AE41">
        <f>'IDT-1'!D41</f>
        <v>0</v>
      </c>
      <c r="AF41" s="24"/>
      <c r="AG41">
        <f t="shared" si="2"/>
        <v>26.712483587326982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-7.7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5.8397776339336707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9.85</v>
      </c>
      <c r="AB42" s="75">
        <f>-STOA!R42</f>
        <v>0</v>
      </c>
      <c r="AC42">
        <f t="shared" si="0"/>
        <v>0.3308810784743772</v>
      </c>
      <c r="AD42">
        <f t="shared" si="1"/>
        <v>27.008896555459295</v>
      </c>
      <c r="AE42">
        <f>'IDT-1'!D42</f>
        <v>0</v>
      </c>
      <c r="AF42" s="24"/>
      <c r="AG42">
        <f t="shared" si="2"/>
        <v>27.008896555459295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-6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5.8397776339336707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11.91</v>
      </c>
      <c r="AB43" s="75">
        <f>-STOA!R43</f>
        <v>0</v>
      </c>
      <c r="AC43">
        <f t="shared" si="0"/>
        <v>0.36512739392415533</v>
      </c>
      <c r="AD43">
        <f t="shared" si="1"/>
        <v>27.034650240009512</v>
      </c>
      <c r="AE43">
        <f>'IDT-1'!D43</f>
        <v>0</v>
      </c>
      <c r="AF43" s="24"/>
      <c r="AG43">
        <f t="shared" si="2"/>
        <v>27.034650240009512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-8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5.8397776339336707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9.99</v>
      </c>
      <c r="AB44" s="75">
        <f>-STOA!R44</f>
        <v>0</v>
      </c>
      <c r="AC44">
        <f t="shared" si="0"/>
        <v>0.33205707847437727</v>
      </c>
      <c r="AD44">
        <f t="shared" si="1"/>
        <v>27.147720555459294</v>
      </c>
      <c r="AE44">
        <f>'IDT-1'!D44</f>
        <v>0</v>
      </c>
      <c r="AF44" s="24"/>
      <c r="AG44">
        <f t="shared" si="2"/>
        <v>27.147720555459294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-6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5.8397776339336707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11.87</v>
      </c>
      <c r="AB45" s="75">
        <f>-STOA!R45</f>
        <v>0</v>
      </c>
      <c r="AC45">
        <f t="shared" si="0"/>
        <v>0.36225004660668864</v>
      </c>
      <c r="AD45">
        <f t="shared" si="1"/>
        <v>27.297527587326979</v>
      </c>
      <c r="AE45">
        <f>'IDT-1'!D45</f>
        <v>0</v>
      </c>
      <c r="AF45" s="24"/>
      <c r="AG45">
        <f t="shared" si="2"/>
        <v>27.297527587326979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-7.7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5.8397776339336707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11.26</v>
      </c>
      <c r="AB46" s="75">
        <f>-STOA!R46</f>
        <v>0</v>
      </c>
      <c r="AC46">
        <f t="shared" si="0"/>
        <v>0.35119623619926627</v>
      </c>
      <c r="AD46">
        <f t="shared" si="1"/>
        <v>27.3985813977344</v>
      </c>
      <c r="AE46">
        <f>'IDT-1'!D46</f>
        <v>0</v>
      </c>
      <c r="AF46" s="24"/>
      <c r="AG46">
        <f t="shared" si="2"/>
        <v>27.3985813977344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-7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5.8397776339336707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11.67</v>
      </c>
      <c r="AB47" s="75">
        <f>-STOA!R47</f>
        <v>0</v>
      </c>
      <c r="AC47">
        <f t="shared" si="0"/>
        <v>0.35718158351673301</v>
      </c>
      <c r="AD47">
        <f t="shared" si="1"/>
        <v>27.502596050416937</v>
      </c>
      <c r="AE47">
        <f>'IDT-1'!D47</f>
        <v>0</v>
      </c>
      <c r="AF47" s="24"/>
      <c r="AG47">
        <f t="shared" si="2"/>
        <v>27.502596050416937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-7.3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5.8397776339336707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9.58</v>
      </c>
      <c r="AB48" s="75">
        <f>-STOA!R48</f>
        <v>0</v>
      </c>
      <c r="AC48">
        <f t="shared" si="0"/>
        <v>0.32014192074948811</v>
      </c>
      <c r="AD48">
        <f t="shared" si="1"/>
        <v>27.74963571318418</v>
      </c>
      <c r="AE48">
        <f>'IDT-1'!D48</f>
        <v>0</v>
      </c>
      <c r="AF48" s="24"/>
      <c r="AG48">
        <f t="shared" si="2"/>
        <v>27.74963571318418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-5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5.8397776339336707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13.229999999999999</v>
      </c>
      <c r="AB49" s="75">
        <f>-STOA!R49</f>
        <v>0</v>
      </c>
      <c r="AC49">
        <f t="shared" si="0"/>
        <v>0.38045097278659989</v>
      </c>
      <c r="AD49">
        <f t="shared" si="1"/>
        <v>27.839326661147066</v>
      </c>
      <c r="AE49">
        <f>'IDT-1'!D49</f>
        <v>0</v>
      </c>
      <c r="AF49" s="24"/>
      <c r="AG49">
        <f t="shared" si="2"/>
        <v>27.839326661147066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-8.5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17.399389495105435</v>
      </c>
      <c r="H50">
        <f>PPCL_Spot!R50</f>
        <v>0</v>
      </c>
      <c r="I50">
        <f>Bawana_NG!R50</f>
        <v>5.8397776339336707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9.0299999999999994</v>
      </c>
      <c r="AB50" s="75">
        <f>-STOA!R50</f>
        <v>0</v>
      </c>
      <c r="AC50">
        <f t="shared" si="0"/>
        <v>0.30494563478348474</v>
      </c>
      <c r="AD50">
        <f t="shared" si="1"/>
        <v>27.964221494255618</v>
      </c>
      <c r="AE50">
        <f>'IDT-1'!D50</f>
        <v>0</v>
      </c>
      <c r="AF50" s="24"/>
      <c r="AG50">
        <f t="shared" si="2"/>
        <v>27.964221494255618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17.399389495105435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11.22</v>
      </c>
      <c r="AB51" s="75">
        <f>-STOA!R51</f>
        <v>0</v>
      </c>
      <c r="AC51">
        <f t="shared" si="0"/>
        <v>0.33774447079075332</v>
      </c>
      <c r="AD51">
        <f t="shared" si="1"/>
        <v>28.421645024314682</v>
      </c>
      <c r="AE51">
        <f>'IDT-1'!D51</f>
        <v>0</v>
      </c>
      <c r="AF51" s="24"/>
      <c r="AG51">
        <f t="shared" si="2"/>
        <v>28.421645024314682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-5.7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17.399389495105435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7.3599999999999994</v>
      </c>
      <c r="AB52" s="75">
        <f>-STOA!R52</f>
        <v>0</v>
      </c>
      <c r="AC52">
        <f t="shared" si="0"/>
        <v>0.27143583989119702</v>
      </c>
      <c r="AD52">
        <f t="shared" si="1"/>
        <v>28.627953655214238</v>
      </c>
      <c r="AE52">
        <f>'IDT-1'!D52</f>
        <v>0</v>
      </c>
      <c r="AF52" s="24"/>
      <c r="AG52">
        <f t="shared" si="2"/>
        <v>28.627953655214238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-1.7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17.399389495105435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9.7899999999999991</v>
      </c>
      <c r="AB53" s="75">
        <f>-STOA!R53</f>
        <v>0</v>
      </c>
      <c r="AC53">
        <f t="shared" si="0"/>
        <v>0.29438918720866375</v>
      </c>
      <c r="AD53">
        <f t="shared" si="1"/>
        <v>30.735000307896769</v>
      </c>
      <c r="AE53">
        <f>'IDT-1'!D53</f>
        <v>0</v>
      </c>
      <c r="AF53" s="24"/>
      <c r="AG53">
        <f t="shared" si="2"/>
        <v>30.735000307896769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-2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17.399389495105435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7.24</v>
      </c>
      <c r="AB54" s="75">
        <f>-STOA!R54</f>
        <v>0</v>
      </c>
      <c r="AC54">
        <f t="shared" si="0"/>
        <v>0.26089887175888565</v>
      </c>
      <c r="AD54">
        <f t="shared" si="1"/>
        <v>30.798490623346549</v>
      </c>
      <c r="AE54">
        <f>'IDT-1'!D54</f>
        <v>0</v>
      </c>
      <c r="AF54" s="24"/>
      <c r="AG54">
        <f t="shared" si="2"/>
        <v>30.798490623346549</v>
      </c>
      <c r="AI54" s="34">
        <f>PXIL!L54</f>
        <v>0</v>
      </c>
      <c r="AJ54" s="34">
        <f>PXIL!R54</f>
        <v>0</v>
      </c>
      <c r="AK54" s="34">
        <f>RTM_IEX!L54</f>
        <v>0.57999999999999996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17.399389495105435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9.56</v>
      </c>
      <c r="AB55" s="75">
        <f>-STOA!R55</f>
        <v>0</v>
      </c>
      <c r="AC55">
        <f t="shared" si="0"/>
        <v>0.28822160834621929</v>
      </c>
      <c r="AD55">
        <f t="shared" si="1"/>
        <v>31.011167886759218</v>
      </c>
      <c r="AE55">
        <f>'IDT-1'!D55</f>
        <v>0</v>
      </c>
      <c r="AF55" s="24"/>
      <c r="AG55">
        <f t="shared" si="2"/>
        <v>31.011167886759218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-1.5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17.399389495105435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11.01</v>
      </c>
      <c r="AB56" s="75">
        <f>-STOA!R56</f>
        <v>0</v>
      </c>
      <c r="AC56">
        <f t="shared" si="0"/>
        <v>0.30463718720866378</v>
      </c>
      <c r="AD56">
        <f t="shared" si="1"/>
        <v>31.944752307896771</v>
      </c>
      <c r="AE56">
        <f>'IDT-1'!D56</f>
        <v>0</v>
      </c>
      <c r="AF56" s="24"/>
      <c r="AG56">
        <f t="shared" si="2"/>
        <v>31.944752307896771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17.399389495105435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8.7200000000000006</v>
      </c>
      <c r="AB57" s="75">
        <f>-STOA!R57</f>
        <v>0</v>
      </c>
      <c r="AC57">
        <f t="shared" si="0"/>
        <v>0.27249087175888559</v>
      </c>
      <c r="AD57">
        <f t="shared" si="1"/>
        <v>32.166898623346547</v>
      </c>
      <c r="AE57">
        <f>'IDT-1'!D57</f>
        <v>0</v>
      </c>
      <c r="AF57" s="24"/>
      <c r="AG57">
        <f t="shared" si="2"/>
        <v>32.166898623346547</v>
      </c>
      <c r="AI57" s="34">
        <f>PXIL!L57</f>
        <v>0</v>
      </c>
      <c r="AJ57" s="34">
        <f>PXIL!R57</f>
        <v>0</v>
      </c>
      <c r="AK57" s="34">
        <f>RTM_IEX!L57</f>
        <v>0.48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17.399389495105435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10.209999999999999</v>
      </c>
      <c r="AB58" s="75">
        <f>-STOA!R58</f>
        <v>0</v>
      </c>
      <c r="AC58">
        <f t="shared" si="0"/>
        <v>0.28521045062133016</v>
      </c>
      <c r="AD58">
        <f t="shared" si="1"/>
        <v>32.664179044484108</v>
      </c>
      <c r="AE58">
        <f>'IDT-1'!D58</f>
        <v>0</v>
      </c>
      <c r="AF58" s="24"/>
      <c r="AG58">
        <f t="shared" si="2"/>
        <v>32.664179044484108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-0.5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17.399389495105435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13.18</v>
      </c>
      <c r="AB59" s="75">
        <f>-STOA!R59</f>
        <v>0</v>
      </c>
      <c r="AC59">
        <f t="shared" si="0"/>
        <v>0.33387769225101954</v>
      </c>
      <c r="AD59">
        <f t="shared" si="1"/>
        <v>32.785511802854415</v>
      </c>
      <c r="AE59">
        <f>'IDT-1'!D59</f>
        <v>0</v>
      </c>
      <c r="AF59" s="24"/>
      <c r="AG59">
        <f t="shared" si="2"/>
        <v>32.785511802854415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-3.3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17.399389495105435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12.53</v>
      </c>
      <c r="AB60" s="75">
        <f>-STOA!R60</f>
        <v>0</v>
      </c>
      <c r="AC60">
        <f t="shared" si="0"/>
        <v>0.32164076607110831</v>
      </c>
      <c r="AD60">
        <f t="shared" si="1"/>
        <v>32.94774872903433</v>
      </c>
      <c r="AE60">
        <f>'IDT-1'!D60</f>
        <v>0</v>
      </c>
      <c r="AF60" s="24"/>
      <c r="AG60">
        <f t="shared" si="2"/>
        <v>32.94774872903433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-2.5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17.399389495105435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10.31</v>
      </c>
      <c r="AB61" s="75">
        <f>-STOA!R61</f>
        <v>0</v>
      </c>
      <c r="AC61">
        <f t="shared" si="0"/>
        <v>0.28181487175888564</v>
      </c>
      <c r="AD61">
        <f t="shared" si="1"/>
        <v>33.267574623346555</v>
      </c>
      <c r="AE61">
        <f>'IDT-1'!D61</f>
        <v>0</v>
      </c>
      <c r="AF61" s="24"/>
      <c r="AG61">
        <f t="shared" si="2"/>
        <v>33.267574623346555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17.399389495105435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9.5399999999999991</v>
      </c>
      <c r="AB62" s="75">
        <f>-STOA!R62</f>
        <v>0</v>
      </c>
      <c r="AC62">
        <f t="shared" si="0"/>
        <v>0.2834948717588856</v>
      </c>
      <c r="AD62">
        <f t="shared" si="1"/>
        <v>33.46589462334655</v>
      </c>
      <c r="AE62">
        <f>'IDT-1'!D62</f>
        <v>0</v>
      </c>
      <c r="AF62" s="24"/>
      <c r="AG62">
        <f t="shared" si="2"/>
        <v>33.46589462334655</v>
      </c>
      <c r="AI62" s="34">
        <f>PXIL!L62</f>
        <v>0</v>
      </c>
      <c r="AJ62" s="34">
        <f>PXIL!R62</f>
        <v>0</v>
      </c>
      <c r="AK62" s="34">
        <f>RTM_IEX!L62</f>
        <v>0.97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17.399389495105435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8.89</v>
      </c>
      <c r="AB63" s="75">
        <f>-STOA!R63</f>
        <v>0</v>
      </c>
      <c r="AC63">
        <f t="shared" si="0"/>
        <v>0.28534287175888567</v>
      </c>
      <c r="AD63">
        <f t="shared" si="1"/>
        <v>33.684046623346553</v>
      </c>
      <c r="AE63">
        <f>'IDT-1'!D63</f>
        <v>0</v>
      </c>
      <c r="AF63" s="24"/>
      <c r="AG63">
        <f t="shared" si="2"/>
        <v>33.684046623346553</v>
      </c>
      <c r="AI63" s="34">
        <f>PXIL!L63</f>
        <v>0</v>
      </c>
      <c r="AJ63" s="34">
        <f>PXIL!R63</f>
        <v>0</v>
      </c>
      <c r="AK63" s="34">
        <f>RTM_IEX!L63</f>
        <v>1.84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17.399389495105435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6.1199999999999992</v>
      </c>
      <c r="AB64" s="75">
        <f>-STOA!R64</f>
        <v>0</v>
      </c>
      <c r="AC64">
        <f t="shared" si="0"/>
        <v>0.28559487175888559</v>
      </c>
      <c r="AD64">
        <f t="shared" si="1"/>
        <v>33.713794623346544</v>
      </c>
      <c r="AE64">
        <f>'IDT-1'!D64</f>
        <v>0</v>
      </c>
      <c r="AF64" s="24"/>
      <c r="AG64">
        <f t="shared" si="2"/>
        <v>33.713794623346544</v>
      </c>
      <c r="AI64" s="34">
        <f>PXIL!L64</f>
        <v>0</v>
      </c>
      <c r="AJ64" s="34">
        <f>PXIL!R64</f>
        <v>0</v>
      </c>
      <c r="AK64" s="34">
        <f>RTM_IEX!L64</f>
        <v>4.6399999999999997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17.09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10.5</v>
      </c>
      <c r="AB65" s="75">
        <f>-STOA!R65</f>
        <v>0</v>
      </c>
      <c r="AC65">
        <f t="shared" si="0"/>
        <v>0.28190399999999999</v>
      </c>
      <c r="AD65">
        <f t="shared" si="1"/>
        <v>33.278096000000005</v>
      </c>
      <c r="AE65">
        <f>'IDT-1'!D65</f>
        <v>0</v>
      </c>
      <c r="AF65" s="24"/>
      <c r="AG65">
        <f t="shared" si="2"/>
        <v>33.278096000000005</v>
      </c>
      <c r="AI65" s="34">
        <f>PXIL!L65</f>
        <v>0</v>
      </c>
      <c r="AJ65" s="34">
        <f>PXIL!R65</f>
        <v>0</v>
      </c>
      <c r="AK65" s="34">
        <f>RTM_IEX!L65</f>
        <v>0.13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17.09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10.33</v>
      </c>
      <c r="AB66" s="75">
        <f>-STOA!R66</f>
        <v>0</v>
      </c>
      <c r="AC66">
        <f t="shared" si="0"/>
        <v>0.28148399999999996</v>
      </c>
      <c r="AD66">
        <f t="shared" si="1"/>
        <v>33.228515999999999</v>
      </c>
      <c r="AE66">
        <f>'IDT-1'!D66</f>
        <v>0</v>
      </c>
      <c r="AF66" s="24"/>
      <c r="AG66">
        <f t="shared" si="2"/>
        <v>33.228515999999999</v>
      </c>
      <c r="AI66" s="34">
        <f>PXIL!L66</f>
        <v>0</v>
      </c>
      <c r="AJ66" s="34">
        <f>PXIL!R66</f>
        <v>0</v>
      </c>
      <c r="AK66" s="34">
        <f>RTM_IEX!L66</f>
        <v>0.25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17.09</v>
      </c>
      <c r="H67">
        <f>PPCL_Spot!R67</f>
        <v>0</v>
      </c>
      <c r="I67">
        <f>Bawana_NG!R67</f>
        <v>5.8397853414687937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9.0500000000000007</v>
      </c>
      <c r="AB67" s="75">
        <f>-STOA!R67</f>
        <v>0</v>
      </c>
      <c r="AC67">
        <f t="shared" si="0"/>
        <v>0.27610619686833782</v>
      </c>
      <c r="AD67">
        <f t="shared" si="1"/>
        <v>32.593679144600451</v>
      </c>
      <c r="AE67">
        <f>'IDT-1'!D67</f>
        <v>0</v>
      </c>
      <c r="AF67" s="24"/>
      <c r="AG67">
        <f t="shared" si="2"/>
        <v>32.593679144600451</v>
      </c>
      <c r="AI67" s="34">
        <f>PXIL!L67</f>
        <v>0</v>
      </c>
      <c r="AJ67" s="34">
        <f>PXIL!R67</f>
        <v>0</v>
      </c>
      <c r="AK67" s="34">
        <f>RTM_IEX!L67</f>
        <v>0.89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17.09</v>
      </c>
      <c r="H68">
        <f>PPCL_Spot!R68</f>
        <v>0</v>
      </c>
      <c r="I68">
        <f>Bawana_NG!R68</f>
        <v>5.8397853414687937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8.4599999999999991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0.27148619686833786</v>
      </c>
      <c r="AD68">
        <f t="shared" ref="AD68:AD98" si="4">SUM(B68:AB68,AI68:AV68)-AC68</f>
        <v>32.048299144600456</v>
      </c>
      <c r="AE68">
        <f>'IDT-1'!D68</f>
        <v>0</v>
      </c>
      <c r="AF68" s="24"/>
      <c r="AG68">
        <f t="shared" ref="AG68:AG98" si="5">SUM(AD68:AF68)</f>
        <v>32.048299144600456</v>
      </c>
      <c r="AI68" s="34">
        <f>PXIL!L68</f>
        <v>0</v>
      </c>
      <c r="AJ68" s="34">
        <f>PXIL!R68</f>
        <v>0</v>
      </c>
      <c r="AK68" s="34">
        <f>RTM_IEX!L68</f>
        <v>0.93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17.09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7.9700000000000006</v>
      </c>
      <c r="AB69" s="75">
        <f>-STOA!R69</f>
        <v>0</v>
      </c>
      <c r="AC69">
        <f t="shared" si="3"/>
        <v>0.2656900838248506</v>
      </c>
      <c r="AD69">
        <f t="shared" si="4"/>
        <v>31.364081800085938</v>
      </c>
      <c r="AE69">
        <f>'IDT-1'!D69</f>
        <v>0</v>
      </c>
      <c r="AF69" s="24"/>
      <c r="AG69">
        <f t="shared" si="5"/>
        <v>31.364081800085938</v>
      </c>
      <c r="AI69" s="34">
        <f>PXIL!L69</f>
        <v>0</v>
      </c>
      <c r="AJ69" s="34">
        <f>PXIL!R69</f>
        <v>0</v>
      </c>
      <c r="AK69" s="34">
        <f>RTM_IEX!L69</f>
        <v>0.73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17.09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</v>
      </c>
      <c r="AB70" s="75">
        <f>-STOA!R70</f>
        <v>0</v>
      </c>
      <c r="AC70">
        <f t="shared" si="3"/>
        <v>0.25712208382485058</v>
      </c>
      <c r="AD70">
        <f t="shared" si="4"/>
        <v>30.352649800085935</v>
      </c>
      <c r="AE70">
        <f>'IDT-1'!D70</f>
        <v>0</v>
      </c>
      <c r="AF70" s="24"/>
      <c r="AG70">
        <f t="shared" si="5"/>
        <v>30.352649800085935</v>
      </c>
      <c r="AI70" s="34">
        <f>PXIL!L70</f>
        <v>0</v>
      </c>
      <c r="AJ70" s="34">
        <f>PXIL!R70</f>
        <v>0</v>
      </c>
      <c r="AK70" s="34">
        <f>RTM_IEX!L70</f>
        <v>0.68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17.09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5.73</v>
      </c>
      <c r="AB71" s="75">
        <f>-STOA!R71</f>
        <v>0</v>
      </c>
      <c r="AC71">
        <f t="shared" si="3"/>
        <v>0.24435408382485058</v>
      </c>
      <c r="AD71">
        <f t="shared" si="4"/>
        <v>28.845417800085933</v>
      </c>
      <c r="AE71">
        <f>'IDT-1'!D71</f>
        <v>0</v>
      </c>
      <c r="AF71" s="24"/>
      <c r="AG71">
        <f t="shared" si="5"/>
        <v>28.845417800085933</v>
      </c>
      <c r="AI71" s="34">
        <f>PXIL!L71</f>
        <v>0</v>
      </c>
      <c r="AJ71" s="34">
        <f>PXIL!R71</f>
        <v>0</v>
      </c>
      <c r="AK71" s="34">
        <f>RTM_IEX!L71</f>
        <v>0.43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17.09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4.72</v>
      </c>
      <c r="AB72" s="75">
        <f>-STOA!R72</f>
        <v>0</v>
      </c>
      <c r="AC72">
        <f t="shared" si="3"/>
        <v>0.23830608382485058</v>
      </c>
      <c r="AD72">
        <f t="shared" si="4"/>
        <v>28.131465800085934</v>
      </c>
      <c r="AE72">
        <f>'IDT-1'!D72</f>
        <v>0</v>
      </c>
      <c r="AF72" s="24"/>
      <c r="AG72">
        <f t="shared" si="5"/>
        <v>28.131465800085934</v>
      </c>
      <c r="AI72" s="34">
        <f>PXIL!L72</f>
        <v>0</v>
      </c>
      <c r="AJ72" s="34">
        <f>PXIL!R72</f>
        <v>0</v>
      </c>
      <c r="AK72" s="34">
        <f>RTM_IEX!L72</f>
        <v>0.72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17.09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4.01</v>
      </c>
      <c r="AB73" s="75">
        <f>-STOA!R73</f>
        <v>0</v>
      </c>
      <c r="AC73">
        <f t="shared" si="3"/>
        <v>0.24662208382485057</v>
      </c>
      <c r="AD73">
        <f t="shared" si="4"/>
        <v>29.113149800085939</v>
      </c>
      <c r="AE73">
        <f>'IDT-1'!D73</f>
        <v>0</v>
      </c>
      <c r="AF73" s="24"/>
      <c r="AG73">
        <f t="shared" si="5"/>
        <v>29.113149800085939</v>
      </c>
      <c r="AI73" s="34">
        <f>PXIL!L73</f>
        <v>0</v>
      </c>
      <c r="AJ73" s="34">
        <f>PXIL!R73</f>
        <v>0</v>
      </c>
      <c r="AK73" s="34">
        <f>RTM_IEX!L73</f>
        <v>2.42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17.09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</v>
      </c>
      <c r="AB74" s="75">
        <f>-STOA!R74</f>
        <v>0</v>
      </c>
      <c r="AC74">
        <f t="shared" si="3"/>
        <v>0.24007008382485057</v>
      </c>
      <c r="AD74">
        <f t="shared" si="4"/>
        <v>28.339701800085933</v>
      </c>
      <c r="AE74">
        <f>'IDT-1'!D74</f>
        <v>0</v>
      </c>
      <c r="AF74" s="24"/>
      <c r="AG74">
        <f t="shared" si="5"/>
        <v>28.339701800085933</v>
      </c>
      <c r="AI74" s="34">
        <f>PXIL!L74</f>
        <v>0</v>
      </c>
      <c r="AJ74" s="34">
        <f>PXIL!R74</f>
        <v>0</v>
      </c>
      <c r="AK74" s="34">
        <f>RTM_IEX!L74</f>
        <v>1.45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4.3899999999999997</v>
      </c>
      <c r="AB75" s="75">
        <f>-STOA!R75</f>
        <v>0</v>
      </c>
      <c r="AC75">
        <f t="shared" si="3"/>
        <v>0.24182895558373624</v>
      </c>
      <c r="AD75">
        <f t="shared" si="4"/>
        <v>28.547332423432486</v>
      </c>
      <c r="AE75">
        <f>'IDT-1'!D75</f>
        <v>0</v>
      </c>
      <c r="AF75" s="24"/>
      <c r="AG75">
        <f t="shared" si="5"/>
        <v>28.547332423432486</v>
      </c>
      <c r="AI75" s="34">
        <f>PXIL!L75</f>
        <v>0</v>
      </c>
      <c r="AJ75" s="34">
        <f>PXIL!R75</f>
        <v>0</v>
      </c>
      <c r="AK75" s="34">
        <f>RTM_IEX!L75</f>
        <v>1.1599999999999999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4.4399999999999995</v>
      </c>
      <c r="AB76" s="75">
        <f>-STOA!R76</f>
        <v>0</v>
      </c>
      <c r="AC76">
        <f t="shared" si="3"/>
        <v>0.24065295558373623</v>
      </c>
      <c r="AD76">
        <f t="shared" si="4"/>
        <v>28.408508423432483</v>
      </c>
      <c r="AE76">
        <f>'IDT-1'!D76</f>
        <v>0</v>
      </c>
      <c r="AF76" s="24"/>
      <c r="AG76">
        <f t="shared" si="5"/>
        <v>28.408508423432483</v>
      </c>
      <c r="AI76" s="34">
        <f>PXIL!L76</f>
        <v>0</v>
      </c>
      <c r="AJ76" s="34">
        <f>PXIL!R76</f>
        <v>0</v>
      </c>
      <c r="AK76" s="34">
        <f>RTM_IEX!L76</f>
        <v>0.97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4.37</v>
      </c>
      <c r="AB77" s="75">
        <f>-STOA!R77</f>
        <v>0</v>
      </c>
      <c r="AC77">
        <f t="shared" si="3"/>
        <v>0.26190495558373622</v>
      </c>
      <c r="AD77">
        <f t="shared" si="4"/>
        <v>30.917256423432484</v>
      </c>
      <c r="AE77">
        <f>'IDT-1'!D77</f>
        <v>0</v>
      </c>
      <c r="AF77" s="24"/>
      <c r="AG77">
        <f t="shared" si="5"/>
        <v>30.917256423432484</v>
      </c>
      <c r="AI77" s="34">
        <f>PXIL!L77</f>
        <v>0</v>
      </c>
      <c r="AJ77" s="34">
        <f>PXIL!R77</f>
        <v>0</v>
      </c>
      <c r="AK77" s="34">
        <f>RTM_IEX!L77</f>
        <v>3.57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4.28</v>
      </c>
      <c r="AB78" s="75">
        <f>-STOA!R78</f>
        <v>0</v>
      </c>
      <c r="AC78">
        <f t="shared" si="3"/>
        <v>0.26114895558373624</v>
      </c>
      <c r="AD78">
        <f t="shared" si="4"/>
        <v>30.828012423432487</v>
      </c>
      <c r="AE78">
        <f>'IDT-1'!D78</f>
        <v>0</v>
      </c>
      <c r="AF78" s="24"/>
      <c r="AG78">
        <f t="shared" si="5"/>
        <v>30.828012423432487</v>
      </c>
      <c r="AI78" s="34">
        <f>PXIL!L78</f>
        <v>0</v>
      </c>
      <c r="AJ78" s="34">
        <f>PXIL!R78</f>
        <v>0</v>
      </c>
      <c r="AK78" s="34">
        <f>RTM_IEX!L78</f>
        <v>3.57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17.399389495105435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0.24443295558373623</v>
      </c>
      <c r="AD79">
        <f t="shared" si="4"/>
        <v>28.854728423432483</v>
      </c>
      <c r="AE79">
        <f>'IDT-1'!D79</f>
        <v>0</v>
      </c>
      <c r="AF79" s="24"/>
      <c r="AG79">
        <f t="shared" si="5"/>
        <v>28.854728423432483</v>
      </c>
      <c r="AI79" s="34">
        <f>PXIL!L79</f>
        <v>0</v>
      </c>
      <c r="AJ79" s="34">
        <f>PXIL!R79</f>
        <v>0</v>
      </c>
      <c r="AK79" s="34">
        <f>RTM_IEX!L79</f>
        <v>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17.399389495105435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0.24056895558373623</v>
      </c>
      <c r="AD80">
        <f t="shared" si="4"/>
        <v>28.398592423432483</v>
      </c>
      <c r="AE80">
        <f>'IDT-1'!D80</f>
        <v>0</v>
      </c>
      <c r="AF80" s="24"/>
      <c r="AG80">
        <f t="shared" si="5"/>
        <v>28.398592423432483</v>
      </c>
      <c r="AI80" s="34">
        <f>PXIL!L80</f>
        <v>0</v>
      </c>
      <c r="AJ80" s="34">
        <f>PXIL!R80</f>
        <v>0</v>
      </c>
      <c r="AK80" s="34">
        <f>RTM_IEX!L80</f>
        <v>1.54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0.23494095558373623</v>
      </c>
      <c r="AD81">
        <f t="shared" si="4"/>
        <v>27.734220423432486</v>
      </c>
      <c r="AE81">
        <f>'IDT-1'!D81</f>
        <v>0</v>
      </c>
      <c r="AF81" s="24"/>
      <c r="AG81">
        <f t="shared" si="5"/>
        <v>27.734220423432486</v>
      </c>
      <c r="AI81" s="34">
        <f>PXIL!L81</f>
        <v>0</v>
      </c>
      <c r="AJ81" s="34">
        <f>PXIL!R81</f>
        <v>0</v>
      </c>
      <c r="AK81" s="34">
        <f>RTM_IEX!L81</f>
        <v>0.87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0.23359695558373622</v>
      </c>
      <c r="AD82">
        <f t="shared" si="4"/>
        <v>27.575564423432485</v>
      </c>
      <c r="AE82">
        <f>'IDT-1'!D82</f>
        <v>0</v>
      </c>
      <c r="AF82" s="24"/>
      <c r="AG82">
        <f t="shared" si="5"/>
        <v>27.575564423432485</v>
      </c>
      <c r="AI82" s="34">
        <f>PXIL!L82</f>
        <v>0</v>
      </c>
      <c r="AJ82" s="34">
        <f>PXIL!R82</f>
        <v>0</v>
      </c>
      <c r="AK82" s="34">
        <f>RTM_IEX!L82</f>
        <v>0.71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16.870591950594758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0.22680305620984656</v>
      </c>
      <c r="AD83">
        <f t="shared" si="4"/>
        <v>26.773560778295696</v>
      </c>
      <c r="AE83">
        <f>'IDT-1'!D83</f>
        <v>0</v>
      </c>
      <c r="AF83" s="24"/>
      <c r="AG83">
        <f t="shared" si="5"/>
        <v>26.773560778295696</v>
      </c>
      <c r="AI83" s="34">
        <f>PXIL!L83</f>
        <v>0</v>
      </c>
      <c r="AJ83" s="34">
        <f>PXIL!R83</f>
        <v>0</v>
      </c>
      <c r="AK83" s="34">
        <f>RTM_IEX!L83</f>
        <v>0.43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17.399389495105435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0.23149695558373623</v>
      </c>
      <c r="AD84">
        <f t="shared" si="4"/>
        <v>27.327664423432484</v>
      </c>
      <c r="AE84">
        <f>'IDT-1'!D84</f>
        <v>0</v>
      </c>
      <c r="AF84" s="24"/>
      <c r="AG84">
        <f t="shared" si="5"/>
        <v>27.327664423432484</v>
      </c>
      <c r="AI84" s="34">
        <f>PXIL!L84</f>
        <v>0</v>
      </c>
      <c r="AJ84" s="34">
        <f>PXIL!R84</f>
        <v>0</v>
      </c>
      <c r="AK84" s="34">
        <f>RTM_IEX!L84</f>
        <v>0.46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4.1998876975320201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0.2665240122430052</v>
      </c>
      <c r="AD85">
        <f t="shared" si="4"/>
        <v>31.462525064305236</v>
      </c>
      <c r="AE85">
        <f>'IDT-1'!D85</f>
        <v>0</v>
      </c>
      <c r="AF85" s="24"/>
      <c r="AG85">
        <f t="shared" si="5"/>
        <v>31.462525064305236</v>
      </c>
      <c r="AI85" s="34">
        <f>PXIL!L85</f>
        <v>0</v>
      </c>
      <c r="AJ85" s="34">
        <f>PXIL!R85</f>
        <v>0</v>
      </c>
      <c r="AK85" s="34">
        <f>RTM_IEX!L85</f>
        <v>0.43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17.399389495105435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2.3199412047948504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0.25098446170401295</v>
      </c>
      <c r="AD86">
        <f t="shared" si="4"/>
        <v>29.628118122107058</v>
      </c>
      <c r="AE86">
        <f>'IDT-1'!D86</f>
        <v>0</v>
      </c>
      <c r="AF86" s="24"/>
      <c r="AG86">
        <f t="shared" si="5"/>
        <v>29.628118122107058</v>
      </c>
      <c r="AI86" s="34">
        <f>PXIL!L86</f>
        <v>0</v>
      </c>
      <c r="AJ86" s="34">
        <f>PXIL!R86</f>
        <v>0</v>
      </c>
      <c r="AK86" s="34">
        <f>RTM_IEX!L86</f>
        <v>0.46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17.399389495105435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3.3800882713953668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0.25955369706345727</v>
      </c>
      <c r="AD87">
        <f t="shared" si="4"/>
        <v>30.639695953348131</v>
      </c>
      <c r="AE87">
        <f>'IDT-1'!D87</f>
        <v>0</v>
      </c>
      <c r="AF87" s="24"/>
      <c r="AG87">
        <f t="shared" si="5"/>
        <v>30.639695953348131</v>
      </c>
      <c r="AI87" s="34">
        <f>PXIL!L87</f>
        <v>0</v>
      </c>
      <c r="AJ87" s="34">
        <f>PXIL!R87</f>
        <v>0</v>
      </c>
      <c r="AK87" s="34">
        <f>RTM_IEX!L87</f>
        <v>0.42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17.399389495105435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0.94000000000000006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0.23897295558373624</v>
      </c>
      <c r="AD88">
        <f t="shared" si="4"/>
        <v>28.210188423432484</v>
      </c>
      <c r="AE88">
        <f>'IDT-1'!D88</f>
        <v>0</v>
      </c>
      <c r="AF88" s="24"/>
      <c r="AG88">
        <f t="shared" si="5"/>
        <v>28.210188423432484</v>
      </c>
      <c r="AI88" s="34">
        <f>PXIL!L88</f>
        <v>0</v>
      </c>
      <c r="AJ88" s="34">
        <f>PXIL!R88</f>
        <v>0</v>
      </c>
      <c r="AK88" s="34">
        <f>RTM_IEX!L88</f>
        <v>0.41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17.399389495105435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0.23057295558373622</v>
      </c>
      <c r="AD89">
        <f t="shared" si="4"/>
        <v>27.218588423432486</v>
      </c>
      <c r="AE89">
        <f>'IDT-1'!D89</f>
        <v>0</v>
      </c>
      <c r="AF89" s="24"/>
      <c r="AG89">
        <f t="shared" si="5"/>
        <v>27.218588423432486</v>
      </c>
      <c r="AI89" s="34">
        <f>PXIL!L89</f>
        <v>0</v>
      </c>
      <c r="AJ89" s="34">
        <f>PXIL!R89</f>
        <v>0</v>
      </c>
      <c r="AK89" s="34">
        <f>RTM_IEX!L89</f>
        <v>0.35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17.399389495105435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0.23191695558373623</v>
      </c>
      <c r="AD90">
        <f t="shared" si="4"/>
        <v>27.377244423432487</v>
      </c>
      <c r="AE90">
        <f>'IDT-1'!D90</f>
        <v>0</v>
      </c>
      <c r="AF90" s="24"/>
      <c r="AG90">
        <f t="shared" si="5"/>
        <v>27.377244423432487</v>
      </c>
      <c r="AI90" s="34">
        <f>PXIL!L90</f>
        <v>0</v>
      </c>
      <c r="AJ90" s="34">
        <f>PXIL!R90</f>
        <v>0</v>
      </c>
      <c r="AK90" s="34">
        <f>RTM_IEX!L90</f>
        <v>0.51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17.28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0.2279740838248506</v>
      </c>
      <c r="AD91">
        <f t="shared" si="4"/>
        <v>26.911797800085935</v>
      </c>
      <c r="AE91">
        <f>'IDT-1'!D91</f>
        <v>0</v>
      </c>
      <c r="AF91" s="24"/>
      <c r="AG91">
        <f t="shared" si="5"/>
        <v>26.911797800085935</v>
      </c>
      <c r="AI91" s="34">
        <f>PXIL!L91</f>
        <v>0</v>
      </c>
      <c r="AJ91" s="34">
        <f>PXIL!R91</f>
        <v>0</v>
      </c>
      <c r="AK91" s="34">
        <f>RTM_IEX!L91</f>
        <v>0.16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17.28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4.8707796879477182E-4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0.22781017527978847</v>
      </c>
      <c r="AD92">
        <f t="shared" si="4"/>
        <v>26.892448786599793</v>
      </c>
      <c r="AE92">
        <f>'IDT-1'!D92</f>
        <v>0</v>
      </c>
      <c r="AF92" s="24"/>
      <c r="AG92">
        <f t="shared" si="5"/>
        <v>26.892448786599793</v>
      </c>
      <c r="AI92" s="34">
        <f>PXIL!L92</f>
        <v>0</v>
      </c>
      <c r="AJ92" s="34">
        <f>PXIL!R92</f>
        <v>0</v>
      </c>
      <c r="AK92" s="34">
        <f>RTM_IEX!L92</f>
        <v>0.14000000000000001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17.28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0.2281420838248506</v>
      </c>
      <c r="AD93">
        <f t="shared" si="4"/>
        <v>26.931629800085936</v>
      </c>
      <c r="AE93">
        <f>'IDT-1'!D93</f>
        <v>0</v>
      </c>
      <c r="AF93" s="24"/>
      <c r="AG93">
        <f t="shared" si="5"/>
        <v>26.931629800085936</v>
      </c>
      <c r="AI93" s="34">
        <f>PXIL!L93</f>
        <v>0</v>
      </c>
      <c r="AJ93" s="34">
        <f>PXIL!R93</f>
        <v>0</v>
      </c>
      <c r="AK93" s="34">
        <f>RTM_IEX!L93</f>
        <v>0.18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17.28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0.2278900838248506</v>
      </c>
      <c r="AD94">
        <f t="shared" si="4"/>
        <v>26.901881800085935</v>
      </c>
      <c r="AE94">
        <f>'IDT-1'!D94</f>
        <v>0</v>
      </c>
      <c r="AF94" s="24"/>
      <c r="AG94">
        <f t="shared" si="5"/>
        <v>26.901881800085935</v>
      </c>
      <c r="AI94" s="34">
        <f>PXIL!L94</f>
        <v>0</v>
      </c>
      <c r="AJ94" s="34">
        <f>PXIL!R94</f>
        <v>0</v>
      </c>
      <c r="AK94" s="34">
        <f>RTM_IEX!L94</f>
        <v>0.15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17.28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0.2277220838248506</v>
      </c>
      <c r="AD95">
        <f t="shared" si="4"/>
        <v>26.882049800085934</v>
      </c>
      <c r="AE95">
        <f>'IDT-1'!D95</f>
        <v>0</v>
      </c>
      <c r="AF95" s="24"/>
      <c r="AG95">
        <f t="shared" si="5"/>
        <v>26.882049800085934</v>
      </c>
      <c r="AI95" s="34">
        <f>PXIL!L95</f>
        <v>0</v>
      </c>
      <c r="AJ95" s="34">
        <f>PXIL!R95</f>
        <v>0</v>
      </c>
      <c r="AK95" s="34">
        <f>RTM_IEX!L95</f>
        <v>0.13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17.28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0.2277220838248506</v>
      </c>
      <c r="AD96">
        <f t="shared" si="4"/>
        <v>26.882049800085934</v>
      </c>
      <c r="AE96">
        <f>'IDT-1'!D96</f>
        <v>0</v>
      </c>
      <c r="AF96" s="24"/>
      <c r="AG96">
        <f t="shared" si="5"/>
        <v>26.882049800085934</v>
      </c>
      <c r="AI96" s="34">
        <f>PXIL!L96</f>
        <v>0</v>
      </c>
      <c r="AJ96" s="34">
        <f>PXIL!R96</f>
        <v>0</v>
      </c>
      <c r="AK96" s="34">
        <f>RTM_IEX!L96</f>
        <v>0.13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17.28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0.2276380838248506</v>
      </c>
      <c r="AD97">
        <f t="shared" si="4"/>
        <v>26.872133800085937</v>
      </c>
      <c r="AE97">
        <f>'IDT-1'!D97</f>
        <v>0</v>
      </c>
      <c r="AF97" s="24"/>
      <c r="AG97">
        <f t="shared" si="5"/>
        <v>26.872133800085937</v>
      </c>
      <c r="AI97" s="34">
        <f>PXIL!L97</f>
        <v>0</v>
      </c>
      <c r="AJ97" s="34">
        <f>PXIL!R97</f>
        <v>0</v>
      </c>
      <c r="AK97" s="34">
        <f>RTM_IEX!L97</f>
        <v>0.12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17.28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0.22738608382485059</v>
      </c>
      <c r="AD98">
        <f t="shared" si="4"/>
        <v>26.842385800085935</v>
      </c>
      <c r="AE98">
        <f>'IDT-1'!D98</f>
        <v>0</v>
      </c>
      <c r="AF98" s="24"/>
      <c r="AG98">
        <f t="shared" si="5"/>
        <v>26.842385800085935</v>
      </c>
      <c r="AI98" s="34">
        <f>PXIL!L98</f>
        <v>0</v>
      </c>
      <c r="AJ98" s="34">
        <f>PXIL!R98</f>
        <v>0</v>
      </c>
      <c r="AK98" s="34">
        <f>RTM_IEX!L98</f>
        <v>0.09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0.419385569200939</v>
      </c>
      <c r="H99">
        <f t="shared" si="6"/>
        <v>0</v>
      </c>
      <c r="I99">
        <f t="shared" si="6"/>
        <v>0.13979048336450989</v>
      </c>
      <c r="J99">
        <f t="shared" si="6"/>
        <v>0</v>
      </c>
      <c r="K99">
        <f t="shared" si="6"/>
        <v>3.8701010629227576E-3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0.15065000000000012</v>
      </c>
      <c r="AB99" s="75">
        <f t="shared" si="6"/>
        <v>0</v>
      </c>
      <c r="AC99">
        <f t="shared" si="6"/>
        <v>6.4070705367873194E-3</v>
      </c>
      <c r="AD99">
        <f t="shared" si="6"/>
        <v>0.68157408309158474</v>
      </c>
      <c r="AE99">
        <f t="shared" ref="AE99:AT99" si="7">SUM(AE3:AE98)/4000</f>
        <v>0</v>
      </c>
      <c r="AG99">
        <f t="shared" si="7"/>
        <v>0.68157408309158474</v>
      </c>
      <c r="AI99">
        <f t="shared" si="7"/>
        <v>0</v>
      </c>
      <c r="AJ99">
        <f t="shared" si="7"/>
        <v>0</v>
      </c>
      <c r="AK99">
        <f t="shared" si="7"/>
        <v>1.1509999999999999E-2</v>
      </c>
      <c r="AL99">
        <f t="shared" si="7"/>
        <v>-3.7224999999999994E-2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18.500706000000001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0.1554059304</v>
      </c>
      <c r="AD3">
        <f>SUM(B3:AB3,AI3:AV3)-AC3</f>
        <v>18.3453000696</v>
      </c>
      <c r="AE3">
        <v>0</v>
      </c>
      <c r="AF3" s="24"/>
      <c r="AG3">
        <f>SUM(AD3:AF3)</f>
        <v>18.3453000696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18.402077999999999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0.15457745519999999</v>
      </c>
      <c r="AD4">
        <f t="shared" ref="AD4:AD67" si="1">SUM(B4:AB4,AI4:AV4)-AC4</f>
        <v>18.247500544800001</v>
      </c>
      <c r="AE4">
        <v>0</v>
      </c>
      <c r="AF4" s="24"/>
      <c r="AG4">
        <f t="shared" ref="AG4:AG67" si="2">SUM(AD4:AF4)</f>
        <v>18.247500544800001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16.247882000000001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0.1364822088</v>
      </c>
      <c r="AD5">
        <f t="shared" si="1"/>
        <v>16.1113997912</v>
      </c>
      <c r="AE5">
        <v>0</v>
      </c>
      <c r="AF5" s="24"/>
      <c r="AG5">
        <f t="shared" si="2"/>
        <v>16.1113997912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15.258875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0.12817455</v>
      </c>
      <c r="AD6">
        <f t="shared" si="1"/>
        <v>15.130700449999999</v>
      </c>
      <c r="AE6">
        <v>0</v>
      </c>
      <c r="AF6" s="24"/>
      <c r="AG6">
        <f t="shared" si="2"/>
        <v>15.130700449999999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16.654095000000002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0.139894398</v>
      </c>
      <c r="AD7">
        <f t="shared" si="1"/>
        <v>16.514200602000003</v>
      </c>
      <c r="AE7">
        <v>0</v>
      </c>
      <c r="AF7" s="24"/>
      <c r="AG7">
        <f t="shared" si="2"/>
        <v>16.514200602000003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14.810912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0.12441166079999999</v>
      </c>
      <c r="AD8">
        <f t="shared" si="1"/>
        <v>14.6865003392</v>
      </c>
      <c r="AE8">
        <v>0</v>
      </c>
      <c r="AF8" s="24"/>
      <c r="AG8">
        <f t="shared" si="2"/>
        <v>14.6865003392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11.841267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9.9466642799999991E-2</v>
      </c>
      <c r="AD9">
        <f t="shared" si="1"/>
        <v>11.741800357200001</v>
      </c>
      <c r="AE9">
        <v>0</v>
      </c>
      <c r="AF9" s="24"/>
      <c r="AG9">
        <f t="shared" si="2"/>
        <v>11.741800357200001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12.065248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0.10134808319999999</v>
      </c>
      <c r="AD10">
        <f t="shared" si="1"/>
        <v>11.963899916800001</v>
      </c>
      <c r="AE10">
        <v>0</v>
      </c>
      <c r="AF10" s="24"/>
      <c r="AG10">
        <f t="shared" si="2"/>
        <v>11.963899916800001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11.446854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9.61535736E-2</v>
      </c>
      <c r="AD11">
        <f t="shared" si="1"/>
        <v>11.3507004264</v>
      </c>
      <c r="AE11">
        <v>0</v>
      </c>
      <c r="AF11" s="24"/>
      <c r="AG11">
        <f t="shared" si="2"/>
        <v>11.3507004264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10.103771999999999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8.4871684799999986E-2</v>
      </c>
      <c r="AD12">
        <f t="shared" si="1"/>
        <v>10.0189003152</v>
      </c>
      <c r="AE12">
        <v>0</v>
      </c>
      <c r="AF12" s="24"/>
      <c r="AG12">
        <f t="shared" si="2"/>
        <v>10.0189003152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11.020472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9.257196479999999E-2</v>
      </c>
      <c r="AD13">
        <f t="shared" si="1"/>
        <v>10.9279000352</v>
      </c>
      <c r="AE13">
        <v>0</v>
      </c>
      <c r="AF13" s="24"/>
      <c r="AG13">
        <f t="shared" si="2"/>
        <v>10.9279000352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12.561215000000001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0.105514206</v>
      </c>
      <c r="AD14">
        <f t="shared" si="1"/>
        <v>12.455700794</v>
      </c>
      <c r="AE14">
        <v>0</v>
      </c>
      <c r="AF14" s="24"/>
      <c r="AG14">
        <f t="shared" si="2"/>
        <v>12.455700794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12.660145999999999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0.10634522639999999</v>
      </c>
      <c r="AD15">
        <f t="shared" si="1"/>
        <v>12.553800773599999</v>
      </c>
      <c r="AE15">
        <v>0</v>
      </c>
      <c r="AF15" s="24"/>
      <c r="AG15">
        <f t="shared" si="2"/>
        <v>12.553800773599999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14.094393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0.1183929012</v>
      </c>
      <c r="AD16">
        <f t="shared" si="1"/>
        <v>13.9760000988</v>
      </c>
      <c r="AE16">
        <v>0</v>
      </c>
      <c r="AF16" s="24"/>
      <c r="AG16">
        <f t="shared" si="2"/>
        <v>13.9760000988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16.183240000000001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0.135939216</v>
      </c>
      <c r="AD17">
        <f t="shared" si="1"/>
        <v>16.047300784000001</v>
      </c>
      <c r="AE17">
        <v>0</v>
      </c>
      <c r="AF17" s="24"/>
      <c r="AG17">
        <f t="shared" si="2"/>
        <v>16.047300784000001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18.311920000000001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0.153820128</v>
      </c>
      <c r="AD18">
        <f t="shared" si="1"/>
        <v>18.158099872000001</v>
      </c>
      <c r="AE18">
        <v>0</v>
      </c>
      <c r="AF18" s="24"/>
      <c r="AG18">
        <f t="shared" si="2"/>
        <v>18.158099872000001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19.319987999999999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0.68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0.16850389919999997</v>
      </c>
      <c r="AD19">
        <f t="shared" si="1"/>
        <v>19.891484100799996</v>
      </c>
      <c r="AE19">
        <v>0</v>
      </c>
      <c r="AF19" s="24"/>
      <c r="AG19">
        <f t="shared" si="2"/>
        <v>19.891484100799996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0.06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1.32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0.17337589919999999</v>
      </c>
      <c r="AD20">
        <f t="shared" si="1"/>
        <v>20.466612100799999</v>
      </c>
      <c r="AE20">
        <v>0</v>
      </c>
      <c r="AF20" s="24"/>
      <c r="AG20">
        <f t="shared" si="2"/>
        <v>20.466612100799999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1.54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0.17707189919999997</v>
      </c>
      <c r="AD21">
        <f t="shared" si="1"/>
        <v>20.902916100799995</v>
      </c>
      <c r="AE21">
        <v>0</v>
      </c>
      <c r="AF21" s="24"/>
      <c r="AG21">
        <f t="shared" si="2"/>
        <v>20.902916100799995</v>
      </c>
      <c r="AI21" s="34">
        <f>PXIL!M21</f>
        <v>0</v>
      </c>
      <c r="AJ21" s="34">
        <f>PXIL!S21</f>
        <v>0</v>
      </c>
      <c r="AK21" s="34">
        <f>RTM_IEX!M21</f>
        <v>0.02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0.2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4.17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0.19975189919999994</v>
      </c>
      <c r="AD22">
        <f t="shared" si="1"/>
        <v>23.580236100799997</v>
      </c>
      <c r="AE22">
        <v>0</v>
      </c>
      <c r="AF22" s="24"/>
      <c r="AG22">
        <f t="shared" si="2"/>
        <v>23.580236100799997</v>
      </c>
      <c r="AI22" s="34">
        <f>PXIL!M22</f>
        <v>0</v>
      </c>
      <c r="AJ22" s="34">
        <f>PXIL!S22</f>
        <v>0</v>
      </c>
      <c r="AK22" s="34">
        <f>RTM_IEX!M22</f>
        <v>0.09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0.2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4.4400000000000004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0.20084389920000001</v>
      </c>
      <c r="AD23">
        <f t="shared" si="1"/>
        <v>23.709144100800003</v>
      </c>
      <c r="AE23">
        <v>0</v>
      </c>
      <c r="AF23" s="24"/>
      <c r="AG23">
        <f t="shared" si="2"/>
        <v>23.709144100800003</v>
      </c>
      <c r="AI23" s="34">
        <f>PXIL!M23</f>
        <v>0</v>
      </c>
      <c r="AJ23" s="34">
        <f>PXIL!S23</f>
        <v>0</v>
      </c>
      <c r="AK23" s="34">
        <f>RTM_IEX!M23</f>
        <v>0.03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0.12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0.21151189919999999</v>
      </c>
      <c r="AD24">
        <f t="shared" si="1"/>
        <v>24.9684761008</v>
      </c>
      <c r="AE24">
        <v>0</v>
      </c>
      <c r="AF24" s="24"/>
      <c r="AG24">
        <f t="shared" si="2"/>
        <v>24.9684761008</v>
      </c>
      <c r="AI24" s="34">
        <f>PXIL!M24</f>
        <v>0</v>
      </c>
      <c r="AJ24" s="34">
        <f>PXIL!S24</f>
        <v>0</v>
      </c>
      <c r="AK24" s="34">
        <f>RTM_IEX!M24</f>
        <v>0.03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0.03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4.7300000000000004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0.2025238992</v>
      </c>
      <c r="AD25">
        <f t="shared" si="1"/>
        <v>23.907464100799999</v>
      </c>
      <c r="AE25">
        <v>0</v>
      </c>
      <c r="AF25" s="24"/>
      <c r="AG25">
        <f t="shared" si="2"/>
        <v>23.907464100799999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0.06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0.2121838992</v>
      </c>
      <c r="AD26">
        <f t="shared" si="1"/>
        <v>25.047804100800001</v>
      </c>
      <c r="AE26">
        <v>0</v>
      </c>
      <c r="AF26" s="24"/>
      <c r="AG26">
        <f t="shared" si="2"/>
        <v>25.047804100800001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0.14000000000000001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4.93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0.20369989919999998</v>
      </c>
      <c r="AD27">
        <f t="shared" si="1"/>
        <v>24.046288100799998</v>
      </c>
      <c r="AE27">
        <v>0</v>
      </c>
      <c r="AF27" s="24"/>
      <c r="AG27">
        <f t="shared" si="2"/>
        <v>24.046288100799998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0.23990389919999994</v>
      </c>
      <c r="AD28">
        <f t="shared" si="1"/>
        <v>28.320084100799995</v>
      </c>
      <c r="AE28">
        <v>0</v>
      </c>
      <c r="AF28" s="24"/>
      <c r="AG28">
        <f t="shared" si="2"/>
        <v>28.320084100799995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0.64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7.05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0.25275589919999997</v>
      </c>
      <c r="AD29">
        <f t="shared" si="1"/>
        <v>29.837232100799998</v>
      </c>
      <c r="AE29">
        <v>0</v>
      </c>
      <c r="AF29" s="24"/>
      <c r="AG29">
        <f t="shared" si="2"/>
        <v>29.837232100799998</v>
      </c>
      <c r="AI29" s="34">
        <f>PXIL!M29</f>
        <v>0</v>
      </c>
      <c r="AJ29" s="34">
        <f>PXIL!S29</f>
        <v>0</v>
      </c>
      <c r="AK29" s="34">
        <f>RTM_IEX!M29</f>
        <v>0.04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3.68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2.3199999999999998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0.21629989919999998</v>
      </c>
      <c r="AD30">
        <f t="shared" si="1"/>
        <v>25.533688100799999</v>
      </c>
      <c r="AE30">
        <v>0</v>
      </c>
      <c r="AF30" s="24"/>
      <c r="AG30">
        <f t="shared" si="2"/>
        <v>25.533688100799999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4.1100000000000003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0.20159989919999996</v>
      </c>
      <c r="AD31">
        <f t="shared" si="1"/>
        <v>23.798388100799997</v>
      </c>
      <c r="AE31">
        <v>0</v>
      </c>
      <c r="AF31" s="24"/>
      <c r="AG31">
        <f t="shared" si="2"/>
        <v>23.798388100799997</v>
      </c>
      <c r="AI31" s="34">
        <f>PXIL!M31</f>
        <v>0</v>
      </c>
      <c r="AJ31" s="34">
        <f>PXIL!S31</f>
        <v>0</v>
      </c>
      <c r="AK31" s="34">
        <f>RTM_IEX!M31</f>
        <v>4.68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0.19714789919999998</v>
      </c>
      <c r="AD32">
        <f t="shared" si="1"/>
        <v>23.2728401008</v>
      </c>
      <c r="AE32">
        <v>0</v>
      </c>
      <c r="AF32" s="24"/>
      <c r="AG32">
        <f t="shared" si="2"/>
        <v>23.2728401008</v>
      </c>
      <c r="AI32" s="34">
        <f>PXIL!M32</f>
        <v>0</v>
      </c>
      <c r="AJ32" s="34">
        <f>PXIL!S32</f>
        <v>0</v>
      </c>
      <c r="AK32" s="34">
        <f>RTM_IEX!M32</f>
        <v>4.1500000000000004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0.18664789919999997</v>
      </c>
      <c r="AD33">
        <f t="shared" si="1"/>
        <v>22.033340100799997</v>
      </c>
      <c r="AE33">
        <v>0</v>
      </c>
      <c r="AF33" s="24"/>
      <c r="AG33">
        <f t="shared" si="2"/>
        <v>22.033340100799997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0.17707189919999999</v>
      </c>
      <c r="AD34">
        <f t="shared" si="1"/>
        <v>20.902916100799999</v>
      </c>
      <c r="AE34">
        <v>0</v>
      </c>
      <c r="AF34" s="24"/>
      <c r="AG34">
        <f t="shared" si="2"/>
        <v>20.902916100799999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0.79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1.84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0.17774389919999997</v>
      </c>
      <c r="AD35">
        <f t="shared" si="1"/>
        <v>20.982244100799999</v>
      </c>
      <c r="AE35">
        <v>0</v>
      </c>
      <c r="AF35" s="24"/>
      <c r="AG35">
        <f t="shared" si="2"/>
        <v>20.982244100799999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1.64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0.22100389919999996</v>
      </c>
      <c r="AD36">
        <f t="shared" si="1"/>
        <v>26.088984100800001</v>
      </c>
      <c r="AE36">
        <v>0</v>
      </c>
      <c r="AF36" s="24"/>
      <c r="AG36">
        <f t="shared" si="2"/>
        <v>26.088984100800001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5.25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2.3199999999999998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0.21646789919999998</v>
      </c>
      <c r="AD37">
        <f t="shared" si="1"/>
        <v>25.553520100799997</v>
      </c>
      <c r="AE37">
        <v>0</v>
      </c>
      <c r="AF37" s="24"/>
      <c r="AG37">
        <f t="shared" si="2"/>
        <v>25.553520100799997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4.13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0.24343189919999997</v>
      </c>
      <c r="AD38">
        <f t="shared" si="1"/>
        <v>28.736556100799998</v>
      </c>
      <c r="AE38">
        <v>0</v>
      </c>
      <c r="AF38" s="24"/>
      <c r="AG38">
        <f t="shared" si="2"/>
        <v>28.736556100799998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9.66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0.21982789920000001</v>
      </c>
      <c r="AD39">
        <f t="shared" si="1"/>
        <v>25.950160100800002</v>
      </c>
      <c r="AE39">
        <v>0</v>
      </c>
      <c r="AF39" s="24"/>
      <c r="AG39">
        <f t="shared" si="2"/>
        <v>25.950160100800002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2.02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3.09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0.21436789919999999</v>
      </c>
      <c r="AD40">
        <f t="shared" si="1"/>
        <v>25.305620100799999</v>
      </c>
      <c r="AE40">
        <v>0</v>
      </c>
      <c r="AF40" s="24"/>
      <c r="AG40">
        <f t="shared" si="2"/>
        <v>25.305620100799999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3.01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5.89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0.21176389919999997</v>
      </c>
      <c r="AD41">
        <f t="shared" si="1"/>
        <v>24.998224100799998</v>
      </c>
      <c r="AE41">
        <v>0</v>
      </c>
      <c r="AF41" s="24"/>
      <c r="AG41">
        <f t="shared" si="2"/>
        <v>24.998224100799998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1.06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0.20059189919999998</v>
      </c>
      <c r="AD42">
        <f t="shared" si="1"/>
        <v>23.679396100799998</v>
      </c>
      <c r="AE42">
        <v>0</v>
      </c>
      <c r="AF42" s="24"/>
      <c r="AG42">
        <f t="shared" si="2"/>
        <v>23.679396100799998</v>
      </c>
      <c r="AI42" s="34">
        <f>PXIL!M42</f>
        <v>0</v>
      </c>
      <c r="AJ42" s="34">
        <f>PXIL!S42</f>
        <v>0</v>
      </c>
      <c r="AK42" s="34">
        <f>RTM_IEX!M42</f>
        <v>0.1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3.4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2.3199999999999998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0.22268389919999998</v>
      </c>
      <c r="AD43">
        <f t="shared" si="1"/>
        <v>26.2873041008</v>
      </c>
      <c r="AE43">
        <v>0</v>
      </c>
      <c r="AF43" s="24"/>
      <c r="AG43">
        <f t="shared" si="2"/>
        <v>26.2873041008</v>
      </c>
      <c r="AI43" s="34">
        <f>PXIL!M43</f>
        <v>0</v>
      </c>
      <c r="AJ43" s="34">
        <f>PXIL!S43</f>
        <v>0</v>
      </c>
      <c r="AK43" s="34">
        <f>RTM_IEX!M43</f>
        <v>0.1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4.7699999999999996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0.57999999999999996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0.19891189919999996</v>
      </c>
      <c r="AD44">
        <f t="shared" si="1"/>
        <v>23.481076100799999</v>
      </c>
      <c r="AE44">
        <v>0</v>
      </c>
      <c r="AF44" s="24"/>
      <c r="AG44">
        <f t="shared" si="2"/>
        <v>23.481076100799999</v>
      </c>
      <c r="AI44" s="34">
        <f>PXIL!M44</f>
        <v>0</v>
      </c>
      <c r="AJ44" s="34">
        <f>PXIL!S44</f>
        <v>0</v>
      </c>
      <c r="AK44" s="34">
        <f>RTM_IEX!M44</f>
        <v>0.1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3.68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19.319987999999999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0.17446789919999997</v>
      </c>
      <c r="AD45">
        <f t="shared" si="1"/>
        <v>20.595520100799998</v>
      </c>
      <c r="AE45">
        <v>0</v>
      </c>
      <c r="AF45" s="24"/>
      <c r="AG45">
        <f t="shared" si="2"/>
        <v>20.595520100799998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1.45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19.310811000000001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0.16221081239999999</v>
      </c>
      <c r="AD46">
        <f t="shared" si="1"/>
        <v>19.1486001876</v>
      </c>
      <c r="AE46">
        <v>0</v>
      </c>
      <c r="AF46" s="24"/>
      <c r="AG46">
        <f t="shared" si="2"/>
        <v>19.1486001876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19.319987999999999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0.18093589919999997</v>
      </c>
      <c r="AD47">
        <f t="shared" si="1"/>
        <v>21.359052100799996</v>
      </c>
      <c r="AE47">
        <v>0</v>
      </c>
      <c r="AF47" s="24"/>
      <c r="AG47">
        <f t="shared" si="2"/>
        <v>21.359052100799996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2.2200000000000002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18.855688000000001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0.1583877792</v>
      </c>
      <c r="AD48">
        <f t="shared" si="1"/>
        <v>18.697300220799999</v>
      </c>
      <c r="AE48">
        <v>0</v>
      </c>
      <c r="AF48" s="24"/>
      <c r="AG48">
        <f t="shared" si="2"/>
        <v>18.697300220799999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19.319987999999999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0.16228789919999997</v>
      </c>
      <c r="AD49">
        <f t="shared" si="1"/>
        <v>19.1577001008</v>
      </c>
      <c r="AE49">
        <v>0</v>
      </c>
      <c r="AF49" s="24"/>
      <c r="AG49">
        <f t="shared" si="2"/>
        <v>19.1577001008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0.19395589919999998</v>
      </c>
      <c r="AD50">
        <f t="shared" si="1"/>
        <v>22.896032100799999</v>
      </c>
      <c r="AE50">
        <v>0</v>
      </c>
      <c r="AF50" s="24"/>
      <c r="AG50">
        <f t="shared" si="2"/>
        <v>22.896032100799999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3.77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15.453409000000001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0.1298086356</v>
      </c>
      <c r="AD51">
        <f t="shared" si="1"/>
        <v>15.323600364400001</v>
      </c>
      <c r="AE51">
        <v>0</v>
      </c>
      <c r="AF51" s="24"/>
      <c r="AG51">
        <f t="shared" si="2"/>
        <v>15.323600364400001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16.633320000000001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0.13971988800000001</v>
      </c>
      <c r="AD52">
        <f t="shared" si="1"/>
        <v>16.493600112000003</v>
      </c>
      <c r="AE52">
        <v>0</v>
      </c>
      <c r="AF52" s="24"/>
      <c r="AG52">
        <f t="shared" si="2"/>
        <v>16.493600112000003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17.986184000000002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0.15108394559999999</v>
      </c>
      <c r="AD53">
        <f t="shared" si="1"/>
        <v>17.835100054400002</v>
      </c>
      <c r="AE53">
        <v>0</v>
      </c>
      <c r="AF53" s="24"/>
      <c r="AG53">
        <f t="shared" si="2"/>
        <v>17.835100054400002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0.22797589919999997</v>
      </c>
      <c r="AD54">
        <f t="shared" si="1"/>
        <v>26.912012100799998</v>
      </c>
      <c r="AE54">
        <v>0</v>
      </c>
      <c r="AF54" s="24"/>
      <c r="AG54">
        <f t="shared" si="2"/>
        <v>26.912012100799998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7.82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0.22478389919999997</v>
      </c>
      <c r="AD55">
        <f t="shared" si="1"/>
        <v>26.535204100800001</v>
      </c>
      <c r="AE55">
        <v>0</v>
      </c>
      <c r="AF55" s="24"/>
      <c r="AG55">
        <f t="shared" si="2"/>
        <v>26.535204100800001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7.44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0.22478389919999997</v>
      </c>
      <c r="AD56">
        <f t="shared" si="1"/>
        <v>26.535204100800001</v>
      </c>
      <c r="AE56">
        <v>0</v>
      </c>
      <c r="AF56" s="24"/>
      <c r="AG56">
        <f t="shared" si="2"/>
        <v>26.535204100800001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7.44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0.21016789919999998</v>
      </c>
      <c r="AD57">
        <f t="shared" si="1"/>
        <v>24.8098201008</v>
      </c>
      <c r="AE57">
        <v>0</v>
      </c>
      <c r="AF57" s="24"/>
      <c r="AG57">
        <f t="shared" si="2"/>
        <v>24.8098201008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5.7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5.89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0.21176389919999997</v>
      </c>
      <c r="AD58">
        <f t="shared" si="1"/>
        <v>24.998224100799998</v>
      </c>
      <c r="AE58">
        <v>0</v>
      </c>
      <c r="AF58" s="24"/>
      <c r="AG58">
        <f t="shared" si="2"/>
        <v>24.998224100799998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4.7300000000000004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0.20201989919999999</v>
      </c>
      <c r="AD59">
        <f t="shared" si="1"/>
        <v>23.847968100799999</v>
      </c>
      <c r="AE59">
        <v>0</v>
      </c>
      <c r="AF59" s="24"/>
      <c r="AG59">
        <f t="shared" si="2"/>
        <v>23.847968100799999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6.47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0.21663589919999995</v>
      </c>
      <c r="AD60">
        <f t="shared" si="1"/>
        <v>25.573352100799998</v>
      </c>
      <c r="AE60">
        <v>0</v>
      </c>
      <c r="AF60" s="24"/>
      <c r="AG60">
        <f t="shared" si="2"/>
        <v>25.573352100799998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8.2100000000000009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0.23125189919999997</v>
      </c>
      <c r="AD61">
        <f t="shared" si="1"/>
        <v>27.298736100799999</v>
      </c>
      <c r="AE61">
        <v>0</v>
      </c>
      <c r="AF61" s="24"/>
      <c r="AG61">
        <f t="shared" si="2"/>
        <v>27.298736100799999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8.69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0.23528389919999998</v>
      </c>
      <c r="AD62">
        <f t="shared" si="1"/>
        <v>27.774704100800001</v>
      </c>
      <c r="AE62">
        <v>0</v>
      </c>
      <c r="AF62" s="24"/>
      <c r="AG62">
        <f t="shared" si="2"/>
        <v>27.774704100800001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6.86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0.21991189919999998</v>
      </c>
      <c r="AD63">
        <f t="shared" si="1"/>
        <v>25.960076100799998</v>
      </c>
      <c r="AE63">
        <v>0</v>
      </c>
      <c r="AF63" s="24"/>
      <c r="AG63">
        <f t="shared" si="2"/>
        <v>25.960076100799998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7.05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0.22150789919999997</v>
      </c>
      <c r="AD64">
        <f t="shared" si="1"/>
        <v>26.148480100800001</v>
      </c>
      <c r="AE64">
        <v>0</v>
      </c>
      <c r="AF64" s="24"/>
      <c r="AG64">
        <f t="shared" si="2"/>
        <v>26.148480100800001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10.14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0.24746389919999998</v>
      </c>
      <c r="AD65">
        <f t="shared" si="1"/>
        <v>29.2125241008</v>
      </c>
      <c r="AE65">
        <v>0</v>
      </c>
      <c r="AF65" s="24"/>
      <c r="AG65">
        <f t="shared" si="2"/>
        <v>29.2125241008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7.24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0.22814389919999994</v>
      </c>
      <c r="AD66">
        <f t="shared" si="1"/>
        <v>26.931844100799999</v>
      </c>
      <c r="AE66">
        <v>0</v>
      </c>
      <c r="AF66" s="24"/>
      <c r="AG66">
        <f t="shared" si="2"/>
        <v>26.931844100799999</v>
      </c>
      <c r="AI66" s="34">
        <f>PXIL!M66</f>
        <v>0</v>
      </c>
      <c r="AJ66" s="34">
        <f>PXIL!S66</f>
        <v>0</v>
      </c>
      <c r="AK66" s="34">
        <f>RTM_IEX!M66</f>
        <v>0.6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6.47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0.21663589919999995</v>
      </c>
      <c r="AD67">
        <f t="shared" si="1"/>
        <v>25.573352100799998</v>
      </c>
      <c r="AE67">
        <v>0</v>
      </c>
      <c r="AF67" s="24"/>
      <c r="AG67">
        <f t="shared" si="2"/>
        <v>25.573352100799998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3.93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0.19790389919999996</v>
      </c>
      <c r="AD68">
        <f t="shared" ref="AD68:AD98" si="4">SUM(B68:AB68,AI68:AV68)-AC68</f>
        <v>23.362084100799997</v>
      </c>
      <c r="AE68">
        <v>0</v>
      </c>
      <c r="AF68" s="24"/>
      <c r="AG68">
        <f t="shared" ref="AG68:AG98" si="5">SUM(AD68:AF68)</f>
        <v>23.362084100799997</v>
      </c>
      <c r="AI68" s="34">
        <f>PXIL!M68</f>
        <v>0</v>
      </c>
      <c r="AJ68" s="34">
        <f>PXIL!S68</f>
        <v>0</v>
      </c>
      <c r="AK68" s="34">
        <f>RTM_IEX!M68</f>
        <v>0.31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2.5099999999999998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0.19126789919999998</v>
      </c>
      <c r="AD69">
        <f t="shared" si="4"/>
        <v>22.578720100800002</v>
      </c>
      <c r="AE69">
        <v>0</v>
      </c>
      <c r="AF69" s="24"/>
      <c r="AG69">
        <f t="shared" si="5"/>
        <v>22.578720100800002</v>
      </c>
      <c r="AI69" s="34">
        <f>PXIL!M69</f>
        <v>0</v>
      </c>
      <c r="AJ69" s="34">
        <f>PXIL!S69</f>
        <v>0</v>
      </c>
      <c r="AK69" s="34">
        <f>RTM_IEX!M69</f>
        <v>0.03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0.91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5.31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0.21394789919999996</v>
      </c>
      <c r="AD70">
        <f t="shared" si="4"/>
        <v>25.256040100799996</v>
      </c>
      <c r="AE70">
        <v>0</v>
      </c>
      <c r="AF70" s="24"/>
      <c r="AG70">
        <f t="shared" si="5"/>
        <v>25.256040100799996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0.84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0.22637989919999996</v>
      </c>
      <c r="AD71">
        <f t="shared" si="4"/>
        <v>26.723608100799996</v>
      </c>
      <c r="AE71">
        <v>0</v>
      </c>
      <c r="AF71" s="24"/>
      <c r="AG71">
        <f t="shared" si="5"/>
        <v>26.723608100799996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7.63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0.22234789919999998</v>
      </c>
      <c r="AD72">
        <f t="shared" si="4"/>
        <v>26.247640100800002</v>
      </c>
      <c r="AE72">
        <v>0</v>
      </c>
      <c r="AF72" s="24"/>
      <c r="AG72">
        <f t="shared" si="5"/>
        <v>26.247640100800002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7.15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0.21663589919999998</v>
      </c>
      <c r="AD73">
        <f t="shared" si="4"/>
        <v>25.573352100799998</v>
      </c>
      <c r="AE73">
        <v>0</v>
      </c>
      <c r="AF73" s="24"/>
      <c r="AG73">
        <f t="shared" si="5"/>
        <v>25.573352100799998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6.47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0.21487189919999999</v>
      </c>
      <c r="AD74">
        <f t="shared" si="4"/>
        <v>25.365116100800002</v>
      </c>
      <c r="AE74">
        <v>0</v>
      </c>
      <c r="AF74" s="24"/>
      <c r="AG74">
        <f t="shared" si="5"/>
        <v>25.365116100800002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6.16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0.23209189919999998</v>
      </c>
      <c r="AD75">
        <f t="shared" si="4"/>
        <v>27.397896100799997</v>
      </c>
      <c r="AE75">
        <v>0</v>
      </c>
      <c r="AF75" s="24"/>
      <c r="AG75">
        <f t="shared" si="5"/>
        <v>27.397896100799997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8.31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0.21100789919999996</v>
      </c>
      <c r="AD76">
        <f t="shared" si="4"/>
        <v>24.908980100800001</v>
      </c>
      <c r="AE76">
        <v>0</v>
      </c>
      <c r="AF76" s="24"/>
      <c r="AG76">
        <f t="shared" si="5"/>
        <v>24.908980100800001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0.23528389919999998</v>
      </c>
      <c r="AD77">
        <f t="shared" si="4"/>
        <v>27.774704100800001</v>
      </c>
      <c r="AE77">
        <v>0</v>
      </c>
      <c r="AF77" s="24"/>
      <c r="AG77">
        <f t="shared" si="5"/>
        <v>27.774704100800001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8.69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1.26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0.19790389919999998</v>
      </c>
      <c r="AD78">
        <f t="shared" si="4"/>
        <v>23.362084100800001</v>
      </c>
      <c r="AE78">
        <v>0</v>
      </c>
      <c r="AF78" s="24"/>
      <c r="AG78">
        <f t="shared" si="5"/>
        <v>23.362084100800001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2.98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0.21344389919999998</v>
      </c>
      <c r="AD79">
        <f t="shared" si="4"/>
        <v>25.196544100799997</v>
      </c>
      <c r="AE79">
        <v>0</v>
      </c>
      <c r="AF79" s="24"/>
      <c r="AG79">
        <f t="shared" si="5"/>
        <v>25.196544100799997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4.17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0.20336389919999995</v>
      </c>
      <c r="AD80">
        <f t="shared" si="4"/>
        <v>24.006624100799996</v>
      </c>
      <c r="AE80">
        <v>0</v>
      </c>
      <c r="AF80" s="24"/>
      <c r="AG80">
        <f t="shared" si="5"/>
        <v>24.006624100799996</v>
      </c>
      <c r="AI80" s="34">
        <f>PXIL!M80</f>
        <v>0</v>
      </c>
      <c r="AJ80" s="34">
        <f>PXIL!S80</f>
        <v>0</v>
      </c>
      <c r="AK80" s="34">
        <f>RTM_IEX!M80</f>
        <v>0.72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3.34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0.19849189919999996</v>
      </c>
      <c r="AD81">
        <f t="shared" si="4"/>
        <v>23.431496100799997</v>
      </c>
      <c r="AE81">
        <v>0</v>
      </c>
      <c r="AF81" s="24"/>
      <c r="AG81">
        <f t="shared" si="5"/>
        <v>23.431496100799997</v>
      </c>
      <c r="AI81" s="34">
        <f>PXIL!M81</f>
        <v>0</v>
      </c>
      <c r="AJ81" s="34">
        <f>PXIL!S81</f>
        <v>0</v>
      </c>
      <c r="AK81" s="34">
        <f>RTM_IEX!M81</f>
        <v>0.97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0.18605989919999999</v>
      </c>
      <c r="AD82">
        <f t="shared" si="4"/>
        <v>21.9639281008</v>
      </c>
      <c r="AE82">
        <v>0</v>
      </c>
      <c r="AF82" s="24"/>
      <c r="AG82">
        <f t="shared" si="5"/>
        <v>21.9639281008</v>
      </c>
      <c r="AI82" s="34">
        <f>PXIL!M82</f>
        <v>0</v>
      </c>
      <c r="AJ82" s="34">
        <f>PXIL!S82</f>
        <v>0</v>
      </c>
      <c r="AK82" s="34">
        <f>RTM_IEX!M82</f>
        <v>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0.17513989919999995</v>
      </c>
      <c r="AD83">
        <f t="shared" si="4"/>
        <v>20.674848100799995</v>
      </c>
      <c r="AE83">
        <v>0</v>
      </c>
      <c r="AF83" s="24"/>
      <c r="AG83">
        <f t="shared" si="5"/>
        <v>20.674848100799995</v>
      </c>
      <c r="AI83" s="34">
        <f>PXIL!M83</f>
        <v>0</v>
      </c>
      <c r="AJ83" s="34">
        <f>PXIL!S83</f>
        <v>0</v>
      </c>
      <c r="AK83" s="34">
        <f>RTM_IEX!M83</f>
        <v>0.63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0.86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0.17530789919999998</v>
      </c>
      <c r="AD84">
        <f t="shared" si="4"/>
        <v>20.694680100799999</v>
      </c>
      <c r="AE84">
        <v>0</v>
      </c>
      <c r="AF84" s="24"/>
      <c r="AG84">
        <f t="shared" si="5"/>
        <v>20.694680100799999</v>
      </c>
      <c r="AI84" s="34">
        <f>PXIL!M84</f>
        <v>0</v>
      </c>
      <c r="AJ84" s="34">
        <f>PXIL!S84</f>
        <v>0</v>
      </c>
      <c r="AK84" s="34">
        <f>RTM_IEX!M84</f>
        <v>0.69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0.17446789919999997</v>
      </c>
      <c r="AD85">
        <f t="shared" si="4"/>
        <v>20.595520100799998</v>
      </c>
      <c r="AE85">
        <v>0</v>
      </c>
      <c r="AF85" s="24"/>
      <c r="AG85">
        <f t="shared" si="5"/>
        <v>20.595520100799998</v>
      </c>
      <c r="AI85" s="34">
        <f>PXIL!M85</f>
        <v>0</v>
      </c>
      <c r="AJ85" s="34">
        <f>PXIL!S85</f>
        <v>0</v>
      </c>
      <c r="AK85" s="34">
        <f>RTM_IEX!M85</f>
        <v>0.84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0.39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0.17177989919999997</v>
      </c>
      <c r="AD86">
        <f t="shared" si="4"/>
        <v>20.278208100799997</v>
      </c>
      <c r="AE86">
        <v>0</v>
      </c>
      <c r="AF86" s="24"/>
      <c r="AG86">
        <f t="shared" si="5"/>
        <v>20.278208100799997</v>
      </c>
      <c r="AI86" s="34">
        <f>PXIL!M86</f>
        <v>0</v>
      </c>
      <c r="AJ86" s="34">
        <f>PXIL!S86</f>
        <v>0</v>
      </c>
      <c r="AK86" s="34">
        <f>RTM_IEX!M86</f>
        <v>0.74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0.16892389920000001</v>
      </c>
      <c r="AD87">
        <f t="shared" si="4"/>
        <v>19.941064100800002</v>
      </c>
      <c r="AE87">
        <v>0</v>
      </c>
      <c r="AF87" s="24"/>
      <c r="AG87">
        <f t="shared" si="5"/>
        <v>19.941064100800002</v>
      </c>
      <c r="AI87" s="34">
        <f>PXIL!M87</f>
        <v>0</v>
      </c>
      <c r="AJ87" s="34">
        <f>PXIL!S87</f>
        <v>0</v>
      </c>
      <c r="AK87" s="34">
        <f>RTM_IEX!M87</f>
        <v>0.53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0.17177989919999995</v>
      </c>
      <c r="AD88">
        <f t="shared" si="4"/>
        <v>20.278208100799997</v>
      </c>
      <c r="AE88">
        <v>0</v>
      </c>
      <c r="AF88" s="24"/>
      <c r="AG88">
        <f t="shared" si="5"/>
        <v>20.278208100799997</v>
      </c>
      <c r="AI88" s="34">
        <f>PXIL!M88</f>
        <v>0</v>
      </c>
      <c r="AJ88" s="34">
        <f>PXIL!S88</f>
        <v>0</v>
      </c>
      <c r="AK88" s="34">
        <f>RTM_IEX!M88</f>
        <v>0.61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0.32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0.14000000000000001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0.17035189919999999</v>
      </c>
      <c r="AD89">
        <f t="shared" si="4"/>
        <v>20.1096361008</v>
      </c>
      <c r="AE89">
        <v>0</v>
      </c>
      <c r="AF89" s="24"/>
      <c r="AG89">
        <f t="shared" si="5"/>
        <v>20.1096361008</v>
      </c>
      <c r="AI89" s="34">
        <f>PXIL!M89</f>
        <v>0</v>
      </c>
      <c r="AJ89" s="34">
        <f>PXIL!S89</f>
        <v>0</v>
      </c>
      <c r="AK89" s="34">
        <f>RTM_IEX!M89</f>
        <v>0.52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0.3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0.16934389919999998</v>
      </c>
      <c r="AD90">
        <f t="shared" si="4"/>
        <v>19.990644100799997</v>
      </c>
      <c r="AE90">
        <v>0</v>
      </c>
      <c r="AF90" s="24"/>
      <c r="AG90">
        <f t="shared" si="5"/>
        <v>19.990644100799997</v>
      </c>
      <c r="AI90" s="34">
        <f>PXIL!M90</f>
        <v>0</v>
      </c>
      <c r="AJ90" s="34">
        <f>PXIL!S90</f>
        <v>0</v>
      </c>
      <c r="AK90" s="34">
        <f>RTM_IEX!M90</f>
        <v>0.54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0.16699189919999996</v>
      </c>
      <c r="AD91">
        <f t="shared" si="4"/>
        <v>19.712996100799998</v>
      </c>
      <c r="AE91">
        <v>0</v>
      </c>
      <c r="AF91" s="24"/>
      <c r="AG91">
        <f t="shared" si="5"/>
        <v>19.712996100799998</v>
      </c>
      <c r="AI91" s="34">
        <f>PXIL!M91</f>
        <v>0</v>
      </c>
      <c r="AJ91" s="34">
        <f>PXIL!S91</f>
        <v>0</v>
      </c>
      <c r="AK91" s="34">
        <f>RTM_IEX!M91</f>
        <v>0.19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0.16581589919999998</v>
      </c>
      <c r="AD92">
        <f t="shared" si="4"/>
        <v>19.574172100800002</v>
      </c>
      <c r="AE92">
        <v>0</v>
      </c>
      <c r="AF92" s="24"/>
      <c r="AG92">
        <f t="shared" si="5"/>
        <v>19.574172100800002</v>
      </c>
      <c r="AI92" s="34">
        <f>PXIL!M92</f>
        <v>0</v>
      </c>
      <c r="AJ92" s="34">
        <f>PXIL!S92</f>
        <v>0</v>
      </c>
      <c r="AK92" s="34">
        <f>RTM_IEX!M92</f>
        <v>0.16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0.21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0.16379989919999999</v>
      </c>
      <c r="AD93">
        <f t="shared" si="4"/>
        <v>19.336188100799998</v>
      </c>
      <c r="AE93">
        <v>0</v>
      </c>
      <c r="AF93" s="24"/>
      <c r="AG93">
        <f t="shared" si="5"/>
        <v>19.336188100799998</v>
      </c>
      <c r="AI93" s="34">
        <f>PXIL!M93</f>
        <v>0</v>
      </c>
      <c r="AJ93" s="34">
        <f>PXIL!S93</f>
        <v>0</v>
      </c>
      <c r="AK93" s="34">
        <f>RTM_IEX!M93</f>
        <v>7.0000000000000007E-2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0.09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0.16337989920000001</v>
      </c>
      <c r="AD94">
        <f t="shared" si="4"/>
        <v>19.286608100800002</v>
      </c>
      <c r="AE94">
        <v>0</v>
      </c>
      <c r="AF94" s="24"/>
      <c r="AG94">
        <f t="shared" si="5"/>
        <v>19.286608100800002</v>
      </c>
      <c r="AI94" s="34">
        <f>PXIL!M94</f>
        <v>0</v>
      </c>
      <c r="AJ94" s="34">
        <f>PXIL!S94</f>
        <v>0</v>
      </c>
      <c r="AK94" s="34">
        <f>RTM_IEX!M94</f>
        <v>0.05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7.0000000000000007E-2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0.1646398992</v>
      </c>
      <c r="AD95">
        <f t="shared" si="4"/>
        <v>19.435348100799999</v>
      </c>
      <c r="AE95">
        <v>0</v>
      </c>
      <c r="AF95" s="24"/>
      <c r="AG95">
        <f t="shared" si="5"/>
        <v>19.435348100799999</v>
      </c>
      <c r="AI95" s="34">
        <f>PXIL!M95</f>
        <v>0</v>
      </c>
      <c r="AJ95" s="34">
        <f>PXIL!S95</f>
        <v>0</v>
      </c>
      <c r="AK95" s="34">
        <f>RTM_IEX!M95</f>
        <v>0.09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0.1650598992</v>
      </c>
      <c r="AD96">
        <f t="shared" si="4"/>
        <v>19.484928100800001</v>
      </c>
      <c r="AE96">
        <v>0</v>
      </c>
      <c r="AF96" s="24"/>
      <c r="AG96">
        <f t="shared" si="5"/>
        <v>19.484928100800001</v>
      </c>
      <c r="AI96" s="34">
        <f>PXIL!M96</f>
        <v>0</v>
      </c>
      <c r="AJ96" s="34">
        <f>PXIL!S96</f>
        <v>0</v>
      </c>
      <c r="AK96" s="34">
        <f>RTM_IEX!M96</f>
        <v>0.11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0.21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0.16379989919999999</v>
      </c>
      <c r="AD97">
        <f t="shared" si="4"/>
        <v>19.336188100799998</v>
      </c>
      <c r="AE97">
        <v>0</v>
      </c>
      <c r="AF97" s="24"/>
      <c r="AG97">
        <f t="shared" si="5"/>
        <v>19.336188100799998</v>
      </c>
      <c r="AI97" s="34">
        <f>PXIL!M97</f>
        <v>0</v>
      </c>
      <c r="AJ97" s="34">
        <f>PXIL!S97</f>
        <v>0</v>
      </c>
      <c r="AK97" s="34">
        <f>RTM_IEX!M97</f>
        <v>0.06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0.12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19.319987999999999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0.16279189919999998</v>
      </c>
      <c r="AD98">
        <f t="shared" si="4"/>
        <v>19.217196100799999</v>
      </c>
      <c r="AE98">
        <v>0</v>
      </c>
      <c r="AF98" s="24"/>
      <c r="AG98">
        <f t="shared" si="5"/>
        <v>19.217196100799999</v>
      </c>
      <c r="AI98" s="34">
        <f>PXIL!M98</f>
        <v>0</v>
      </c>
      <c r="AJ98" s="34">
        <f>PXIL!S98</f>
        <v>0</v>
      </c>
      <c r="AK98" s="34">
        <f>RTM_IEX!M98</f>
        <v>0.02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0.04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0.44185039674999954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4.5674999999999993E-2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4.4266563326999988E-3</v>
      </c>
      <c r="AD99">
        <f t="shared" si="6"/>
        <v>0.52255624041729998</v>
      </c>
      <c r="AE99">
        <f t="shared" ref="AE99:AT99" si="8">SUM(AE3:AE98)/4000</f>
        <v>0</v>
      </c>
      <c r="AG99">
        <f t="shared" si="8"/>
        <v>0.52255624041729998</v>
      </c>
      <c r="AI99">
        <f t="shared" si="8"/>
        <v>0</v>
      </c>
      <c r="AJ99">
        <f t="shared" si="8"/>
        <v>0</v>
      </c>
      <c r="AK99">
        <f t="shared" si="8"/>
        <v>4.7799999999999995E-3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3.46775E-2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'[1]17'!B5</f>
        <v>290</v>
      </c>
      <c r="C3" s="16">
        <f>'[1]17'!C5</f>
        <v>0</v>
      </c>
      <c r="D3" s="16">
        <f>'[1]17'!D5</f>
        <v>0</v>
      </c>
      <c r="E3" s="16">
        <f>'[1]17'!E5</f>
        <v>0</v>
      </c>
      <c r="F3" s="15">
        <f>SUM(B3:E3)</f>
        <v>290</v>
      </c>
      <c r="G3" s="15">
        <f>'[1]17'!H5</f>
        <v>290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'[1]17'!B6</f>
        <v>290</v>
      </c>
      <c r="C4" s="16">
        <f>'[1]17'!C6</f>
        <v>0</v>
      </c>
      <c r="D4" s="16">
        <f>'[1]17'!D6</f>
        <v>0</v>
      </c>
      <c r="E4" s="16">
        <f>'[1]17'!E6</f>
        <v>0</v>
      </c>
      <c r="F4" s="15">
        <f>SUM(B4:E4)</f>
        <v>290</v>
      </c>
      <c r="G4" s="15">
        <f>'[1]17'!H6</f>
        <v>290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'[1]17'!B7</f>
        <v>290</v>
      </c>
      <c r="C5" s="16">
        <f>'[1]17'!C7</f>
        <v>0</v>
      </c>
      <c r="D5" s="16">
        <f>'[1]17'!D7</f>
        <v>0</v>
      </c>
      <c r="E5" s="16">
        <f>'[1]17'!E7</f>
        <v>0</v>
      </c>
      <c r="F5" s="15">
        <f t="shared" ref="F5:F68" si="6">SUM(B5:E5)</f>
        <v>290</v>
      </c>
      <c r="G5" s="15">
        <f>'[1]17'!H7</f>
        <v>290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'[1]17'!B8</f>
        <v>290</v>
      </c>
      <c r="C6" s="16">
        <f>'[1]17'!C8</f>
        <v>0</v>
      </c>
      <c r="D6" s="16">
        <f>'[1]17'!D8</f>
        <v>0</v>
      </c>
      <c r="E6" s="16">
        <f>'[1]17'!E8</f>
        <v>0</v>
      </c>
      <c r="F6" s="15">
        <f t="shared" si="6"/>
        <v>290</v>
      </c>
      <c r="G6" s="15">
        <f>'[1]17'!H8</f>
        <v>290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'[1]17'!B9</f>
        <v>290</v>
      </c>
      <c r="C7" s="16">
        <f>'[1]17'!C9</f>
        <v>0</v>
      </c>
      <c r="D7" s="16">
        <f>'[1]17'!D9</f>
        <v>0</v>
      </c>
      <c r="E7" s="16">
        <f>'[1]17'!E9</f>
        <v>0</v>
      </c>
      <c r="F7" s="15">
        <f t="shared" si="6"/>
        <v>290</v>
      </c>
      <c r="G7" s="15">
        <f>'[1]17'!H9</f>
        <v>290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'[1]17'!B10</f>
        <v>290</v>
      </c>
      <c r="C8" s="16">
        <f>'[1]17'!C10</f>
        <v>0</v>
      </c>
      <c r="D8" s="16">
        <f>'[1]17'!D10</f>
        <v>0</v>
      </c>
      <c r="E8" s="16">
        <f>'[1]17'!E10</f>
        <v>0</v>
      </c>
      <c r="F8" s="15">
        <f t="shared" si="6"/>
        <v>290</v>
      </c>
      <c r="G8" s="15">
        <f>'[1]17'!H10</f>
        <v>290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'[1]17'!B11</f>
        <v>290</v>
      </c>
      <c r="C9" s="16">
        <f>'[1]17'!C11</f>
        <v>0</v>
      </c>
      <c r="D9" s="16">
        <f>'[1]17'!D11</f>
        <v>0</v>
      </c>
      <c r="E9" s="16">
        <f>'[1]17'!E11</f>
        <v>0</v>
      </c>
      <c r="F9" s="15">
        <f t="shared" si="6"/>
        <v>290</v>
      </c>
      <c r="G9" s="15">
        <f>'[1]17'!H11</f>
        <v>290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'[1]17'!B12</f>
        <v>290</v>
      </c>
      <c r="C10" s="16">
        <f>'[1]17'!C12</f>
        <v>0</v>
      </c>
      <c r="D10" s="16">
        <f>'[1]17'!D12</f>
        <v>0</v>
      </c>
      <c r="E10" s="16">
        <f>'[1]17'!E12</f>
        <v>0</v>
      </c>
      <c r="F10" s="15">
        <f t="shared" si="6"/>
        <v>290</v>
      </c>
      <c r="G10" s="15">
        <f>'[1]17'!H12</f>
        <v>290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'[1]17'!B13</f>
        <v>290</v>
      </c>
      <c r="C11" s="16">
        <f>'[1]17'!C13</f>
        <v>0</v>
      </c>
      <c r="D11" s="16">
        <f>'[1]17'!D13</f>
        <v>0</v>
      </c>
      <c r="E11" s="16">
        <f>'[1]17'!E13</f>
        <v>0</v>
      </c>
      <c r="F11" s="15">
        <f t="shared" si="6"/>
        <v>290</v>
      </c>
      <c r="G11" s="15">
        <f>'[1]17'!H13</f>
        <v>290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'[1]17'!B14</f>
        <v>290</v>
      </c>
      <c r="C12" s="16">
        <f>'[1]17'!C14</f>
        <v>0</v>
      </c>
      <c r="D12" s="16">
        <f>'[1]17'!D14</f>
        <v>0</v>
      </c>
      <c r="E12" s="16">
        <f>'[1]17'!E14</f>
        <v>0</v>
      </c>
      <c r="F12" s="15">
        <f t="shared" si="6"/>
        <v>290</v>
      </c>
      <c r="G12" s="15">
        <f>'[1]17'!H14</f>
        <v>290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'[1]17'!B15</f>
        <v>290</v>
      </c>
      <c r="C13" s="16">
        <f>'[1]17'!C15</f>
        <v>0</v>
      </c>
      <c r="D13" s="16">
        <f>'[1]17'!D15</f>
        <v>0</v>
      </c>
      <c r="E13" s="16">
        <f>'[1]17'!E15</f>
        <v>0</v>
      </c>
      <c r="F13" s="15">
        <f t="shared" si="6"/>
        <v>290</v>
      </c>
      <c r="G13" s="15">
        <f>'[1]17'!H15</f>
        <v>290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'[1]17'!B16</f>
        <v>290</v>
      </c>
      <c r="C14" s="16">
        <f>'[1]17'!C16</f>
        <v>0</v>
      </c>
      <c r="D14" s="16">
        <f>'[1]17'!D16</f>
        <v>0</v>
      </c>
      <c r="E14" s="16">
        <f>'[1]17'!E16</f>
        <v>0</v>
      </c>
      <c r="F14" s="15">
        <f t="shared" si="6"/>
        <v>290</v>
      </c>
      <c r="G14" s="15">
        <f>'[1]17'!H16</f>
        <v>290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'[1]17'!B17</f>
        <v>290</v>
      </c>
      <c r="C15" s="16">
        <f>'[1]17'!C17</f>
        <v>0</v>
      </c>
      <c r="D15" s="16">
        <f>'[1]17'!D17</f>
        <v>0</v>
      </c>
      <c r="E15" s="16">
        <f>'[1]17'!E17</f>
        <v>0</v>
      </c>
      <c r="F15" s="15">
        <f t="shared" si="6"/>
        <v>290</v>
      </c>
      <c r="G15" s="15">
        <f>'[1]17'!H17</f>
        <v>290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'[1]17'!B18</f>
        <v>290</v>
      </c>
      <c r="C16" s="16">
        <f>'[1]17'!C18</f>
        <v>0</v>
      </c>
      <c r="D16" s="16">
        <f>'[1]17'!D18</f>
        <v>0</v>
      </c>
      <c r="E16" s="16">
        <f>'[1]17'!E18</f>
        <v>0</v>
      </c>
      <c r="F16" s="15">
        <f t="shared" si="6"/>
        <v>290</v>
      </c>
      <c r="G16" s="15">
        <f>'[1]17'!H18</f>
        <v>290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'[1]17'!B19</f>
        <v>290</v>
      </c>
      <c r="C17" s="16">
        <f>'[1]17'!C19</f>
        <v>0</v>
      </c>
      <c r="D17" s="16">
        <f>'[1]17'!D19</f>
        <v>0</v>
      </c>
      <c r="E17" s="16">
        <f>'[1]17'!E19</f>
        <v>0</v>
      </c>
      <c r="F17" s="15">
        <f t="shared" si="6"/>
        <v>290</v>
      </c>
      <c r="G17" s="15">
        <f>'[1]17'!H19</f>
        <v>290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'[1]17'!B20</f>
        <v>290</v>
      </c>
      <c r="C18" s="16">
        <f>'[1]17'!C20</f>
        <v>0</v>
      </c>
      <c r="D18" s="16">
        <f>'[1]17'!D20</f>
        <v>0</v>
      </c>
      <c r="E18" s="16">
        <f>'[1]17'!E20</f>
        <v>0</v>
      </c>
      <c r="F18" s="15">
        <f t="shared" si="6"/>
        <v>290</v>
      </c>
      <c r="G18" s="15">
        <f>'[1]17'!H20</f>
        <v>290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'[1]17'!B21</f>
        <v>290</v>
      </c>
      <c r="C19" s="16">
        <f>'[1]17'!C21</f>
        <v>0</v>
      </c>
      <c r="D19" s="16">
        <f>'[1]17'!D21</f>
        <v>0</v>
      </c>
      <c r="E19" s="16">
        <f>'[1]17'!E21</f>
        <v>0</v>
      </c>
      <c r="F19" s="15">
        <f t="shared" si="6"/>
        <v>290</v>
      </c>
      <c r="G19" s="15">
        <f>'[1]17'!H21</f>
        <v>290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'[1]17'!B22</f>
        <v>290</v>
      </c>
      <c r="C20" s="16">
        <f>'[1]17'!C22</f>
        <v>0</v>
      </c>
      <c r="D20" s="16">
        <f>'[1]17'!D22</f>
        <v>0</v>
      </c>
      <c r="E20" s="16">
        <f>'[1]17'!E22</f>
        <v>0</v>
      </c>
      <c r="F20" s="15">
        <f t="shared" si="6"/>
        <v>290</v>
      </c>
      <c r="G20" s="15">
        <f>'[1]17'!H22</f>
        <v>290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'[1]17'!B23</f>
        <v>290</v>
      </c>
      <c r="C21" s="16">
        <f>'[1]17'!C23</f>
        <v>0</v>
      </c>
      <c r="D21" s="16">
        <f>'[1]17'!D23</f>
        <v>0</v>
      </c>
      <c r="E21" s="16">
        <f>'[1]17'!E23</f>
        <v>0</v>
      </c>
      <c r="F21" s="15">
        <f t="shared" si="6"/>
        <v>290</v>
      </c>
      <c r="G21" s="15">
        <f>'[1]17'!H23</f>
        <v>290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'[1]17'!B24</f>
        <v>290</v>
      </c>
      <c r="C22" s="16">
        <f>'[1]17'!C24</f>
        <v>0</v>
      </c>
      <c r="D22" s="16">
        <f>'[1]17'!D24</f>
        <v>0</v>
      </c>
      <c r="E22" s="16">
        <f>'[1]17'!E24</f>
        <v>0</v>
      </c>
      <c r="F22" s="15">
        <f t="shared" si="6"/>
        <v>290</v>
      </c>
      <c r="G22" s="15">
        <f>'[1]17'!H24</f>
        <v>290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'[1]17'!B25</f>
        <v>290</v>
      </c>
      <c r="C23" s="16">
        <f>'[1]17'!C25</f>
        <v>0</v>
      </c>
      <c r="D23" s="16">
        <f>'[1]17'!D25</f>
        <v>0</v>
      </c>
      <c r="E23" s="16">
        <f>'[1]17'!E25</f>
        <v>0</v>
      </c>
      <c r="F23" s="15">
        <f t="shared" si="6"/>
        <v>290</v>
      </c>
      <c r="G23" s="15">
        <f>'[1]17'!H25</f>
        <v>290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'[1]17'!B26</f>
        <v>290</v>
      </c>
      <c r="C24" s="16">
        <f>'[1]17'!C26</f>
        <v>0</v>
      </c>
      <c r="D24" s="16">
        <f>'[1]17'!D26</f>
        <v>0</v>
      </c>
      <c r="E24" s="16">
        <f>'[1]17'!E26</f>
        <v>0</v>
      </c>
      <c r="F24" s="15">
        <f t="shared" si="6"/>
        <v>290</v>
      </c>
      <c r="G24" s="15">
        <f>'[1]17'!H26</f>
        <v>290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'[1]17'!B27</f>
        <v>290</v>
      </c>
      <c r="C25" s="16">
        <f>'[1]17'!C27</f>
        <v>0</v>
      </c>
      <c r="D25" s="16">
        <f>'[1]17'!D27</f>
        <v>0</v>
      </c>
      <c r="E25" s="16">
        <f>'[1]17'!E27</f>
        <v>0</v>
      </c>
      <c r="F25" s="15">
        <f t="shared" si="6"/>
        <v>290</v>
      </c>
      <c r="G25" s="15">
        <f>'[1]17'!H27</f>
        <v>290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'[1]17'!B28</f>
        <v>290</v>
      </c>
      <c r="C26" s="16">
        <f>'[1]17'!C28</f>
        <v>0</v>
      </c>
      <c r="D26" s="16">
        <f>'[1]17'!D28</f>
        <v>0</v>
      </c>
      <c r="E26" s="16">
        <f>'[1]17'!E28</f>
        <v>0</v>
      </c>
      <c r="F26" s="15">
        <f t="shared" si="6"/>
        <v>290</v>
      </c>
      <c r="G26" s="15">
        <f>'[1]17'!H28</f>
        <v>290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'[1]17'!B29</f>
        <v>290</v>
      </c>
      <c r="C27" s="16">
        <f>'[1]17'!C29</f>
        <v>0</v>
      </c>
      <c r="D27" s="16">
        <f>'[1]17'!D29</f>
        <v>0</v>
      </c>
      <c r="E27" s="16">
        <f>'[1]17'!E29</f>
        <v>0</v>
      </c>
      <c r="F27" s="15">
        <f t="shared" si="6"/>
        <v>290</v>
      </c>
      <c r="G27" s="15">
        <f>'[1]17'!H29</f>
        <v>290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'[1]17'!B30</f>
        <v>290</v>
      </c>
      <c r="C28" s="16">
        <f>'[1]17'!C30</f>
        <v>0</v>
      </c>
      <c r="D28" s="16">
        <f>'[1]17'!D30</f>
        <v>0</v>
      </c>
      <c r="E28" s="16">
        <f>'[1]17'!E30</f>
        <v>0</v>
      </c>
      <c r="F28" s="15">
        <f t="shared" si="6"/>
        <v>290</v>
      </c>
      <c r="G28" s="15">
        <f>'[1]17'!H30</f>
        <v>290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'[1]17'!B31</f>
        <v>290</v>
      </c>
      <c r="C29" s="16">
        <f>'[1]17'!C31</f>
        <v>0</v>
      </c>
      <c r="D29" s="16">
        <f>'[1]17'!D31</f>
        <v>0</v>
      </c>
      <c r="E29" s="16">
        <f>'[1]17'!E31</f>
        <v>0</v>
      </c>
      <c r="F29" s="15">
        <f t="shared" si="6"/>
        <v>290</v>
      </c>
      <c r="G29" s="15">
        <f>'[1]17'!H31</f>
        <v>290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'[1]17'!B32</f>
        <v>290</v>
      </c>
      <c r="C30" s="16">
        <f>'[1]17'!C32</f>
        <v>0</v>
      </c>
      <c r="D30" s="16">
        <f>'[1]17'!D32</f>
        <v>0</v>
      </c>
      <c r="E30" s="16">
        <f>'[1]17'!E32</f>
        <v>0</v>
      </c>
      <c r="F30" s="15">
        <f t="shared" si="6"/>
        <v>290</v>
      </c>
      <c r="G30" s="15">
        <f>'[1]17'!H32</f>
        <v>290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'[1]17'!B33</f>
        <v>290</v>
      </c>
      <c r="C31" s="16">
        <f>'[1]17'!C33</f>
        <v>0</v>
      </c>
      <c r="D31" s="16">
        <f>'[1]17'!D33</f>
        <v>0</v>
      </c>
      <c r="E31" s="16">
        <f>'[1]17'!E33</f>
        <v>0</v>
      </c>
      <c r="F31" s="15">
        <f t="shared" si="6"/>
        <v>290</v>
      </c>
      <c r="G31" s="15">
        <f>'[1]17'!H33</f>
        <v>290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'[1]17'!B34</f>
        <v>290</v>
      </c>
      <c r="C32" s="16">
        <f>'[1]17'!C34</f>
        <v>0</v>
      </c>
      <c r="D32" s="16">
        <f>'[1]17'!D34</f>
        <v>0</v>
      </c>
      <c r="E32" s="16">
        <f>'[1]17'!E34</f>
        <v>0</v>
      </c>
      <c r="F32" s="15">
        <f t="shared" si="6"/>
        <v>290</v>
      </c>
      <c r="G32" s="15">
        <f>'[1]17'!H34</f>
        <v>290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'[1]17'!B35</f>
        <v>290</v>
      </c>
      <c r="C33" s="16">
        <f>'[1]17'!C35</f>
        <v>0</v>
      </c>
      <c r="D33" s="16">
        <f>'[1]17'!D35</f>
        <v>0</v>
      </c>
      <c r="E33" s="16">
        <f>'[1]17'!E35</f>
        <v>0</v>
      </c>
      <c r="F33" s="15">
        <f t="shared" si="6"/>
        <v>290</v>
      </c>
      <c r="G33" s="15">
        <f>'[1]17'!H35</f>
        <v>290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'[1]17'!B36</f>
        <v>290</v>
      </c>
      <c r="C34" s="16">
        <f>'[1]17'!C36</f>
        <v>0</v>
      </c>
      <c r="D34" s="16">
        <f>'[1]17'!D36</f>
        <v>0</v>
      </c>
      <c r="E34" s="16">
        <f>'[1]17'!E36</f>
        <v>0</v>
      </c>
      <c r="F34" s="15">
        <f t="shared" si="6"/>
        <v>290</v>
      </c>
      <c r="G34" s="15">
        <f>'[1]17'!H36</f>
        <v>290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'[1]17'!B37</f>
        <v>290</v>
      </c>
      <c r="C35" s="16">
        <f>'[1]17'!C37</f>
        <v>0</v>
      </c>
      <c r="D35" s="16">
        <f>'[1]17'!D37</f>
        <v>0</v>
      </c>
      <c r="E35" s="16">
        <f>'[1]17'!E37</f>
        <v>0</v>
      </c>
      <c r="F35" s="15">
        <f t="shared" si="6"/>
        <v>290</v>
      </c>
      <c r="G35" s="15">
        <f>'[1]17'!H37</f>
        <v>290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'[1]17'!B38</f>
        <v>290</v>
      </c>
      <c r="C36" s="16">
        <f>'[1]17'!C38</f>
        <v>0</v>
      </c>
      <c r="D36" s="16">
        <f>'[1]17'!D38</f>
        <v>0</v>
      </c>
      <c r="E36" s="16">
        <f>'[1]17'!E38</f>
        <v>0</v>
      </c>
      <c r="F36" s="15">
        <f t="shared" si="6"/>
        <v>290</v>
      </c>
      <c r="G36" s="15">
        <f>'[1]17'!H38</f>
        <v>290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'[1]17'!B39</f>
        <v>290</v>
      </c>
      <c r="C37" s="16">
        <f>'[1]17'!C39</f>
        <v>0</v>
      </c>
      <c r="D37" s="16">
        <f>'[1]17'!D39</f>
        <v>0</v>
      </c>
      <c r="E37" s="16">
        <f>'[1]17'!E39</f>
        <v>0</v>
      </c>
      <c r="F37" s="15">
        <f t="shared" si="6"/>
        <v>290</v>
      </c>
      <c r="G37" s="15">
        <f>'[1]17'!H39</f>
        <v>290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'[1]17'!B40</f>
        <v>290</v>
      </c>
      <c r="C38" s="16">
        <f>'[1]17'!C40</f>
        <v>0</v>
      </c>
      <c r="D38" s="16">
        <f>'[1]17'!D40</f>
        <v>0</v>
      </c>
      <c r="E38" s="16">
        <f>'[1]17'!E40</f>
        <v>0</v>
      </c>
      <c r="F38" s="15">
        <f t="shared" si="6"/>
        <v>290</v>
      </c>
      <c r="G38" s="15">
        <f>'[1]17'!H40</f>
        <v>290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'[1]17'!B41</f>
        <v>290</v>
      </c>
      <c r="C39" s="16">
        <f>'[1]17'!C41</f>
        <v>0</v>
      </c>
      <c r="D39" s="16">
        <f>'[1]17'!D41</f>
        <v>0</v>
      </c>
      <c r="E39" s="16">
        <f>'[1]17'!E41</f>
        <v>0</v>
      </c>
      <c r="F39" s="15">
        <f t="shared" si="6"/>
        <v>290</v>
      </c>
      <c r="G39" s="15">
        <f>'[1]17'!H41</f>
        <v>290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'[1]17'!B42</f>
        <v>290</v>
      </c>
      <c r="C40" s="16">
        <f>'[1]17'!C42</f>
        <v>0</v>
      </c>
      <c r="D40" s="16">
        <f>'[1]17'!D42</f>
        <v>0</v>
      </c>
      <c r="E40" s="16">
        <f>'[1]17'!E42</f>
        <v>0</v>
      </c>
      <c r="F40" s="15">
        <f t="shared" si="6"/>
        <v>290</v>
      </c>
      <c r="G40" s="15">
        <f>'[1]17'!H42</f>
        <v>290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'[1]17'!B43</f>
        <v>290</v>
      </c>
      <c r="C41" s="16">
        <f>'[1]17'!C43</f>
        <v>0</v>
      </c>
      <c r="D41" s="16">
        <f>'[1]17'!D43</f>
        <v>0</v>
      </c>
      <c r="E41" s="16">
        <f>'[1]17'!E43</f>
        <v>0</v>
      </c>
      <c r="F41" s="15">
        <f t="shared" si="6"/>
        <v>290</v>
      </c>
      <c r="G41" s="15">
        <f>'[1]17'!H43</f>
        <v>290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'[1]17'!B44</f>
        <v>290</v>
      </c>
      <c r="C42" s="16">
        <f>'[1]17'!C44</f>
        <v>0</v>
      </c>
      <c r="D42" s="16">
        <f>'[1]17'!D44</f>
        <v>0</v>
      </c>
      <c r="E42" s="16">
        <f>'[1]17'!E44</f>
        <v>0</v>
      </c>
      <c r="F42" s="15">
        <f t="shared" si="6"/>
        <v>290</v>
      </c>
      <c r="G42" s="15">
        <f>'[1]17'!H44</f>
        <v>290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'[1]17'!B45</f>
        <v>290</v>
      </c>
      <c r="C43" s="16">
        <f>'[1]17'!C45</f>
        <v>0</v>
      </c>
      <c r="D43" s="16">
        <f>'[1]17'!D45</f>
        <v>0</v>
      </c>
      <c r="E43" s="16">
        <f>'[1]17'!E45</f>
        <v>0</v>
      </c>
      <c r="F43" s="15">
        <f t="shared" si="6"/>
        <v>290</v>
      </c>
      <c r="G43" s="15">
        <f>'[1]17'!H45</f>
        <v>290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'[1]17'!B46</f>
        <v>290</v>
      </c>
      <c r="C44" s="16">
        <f>'[1]17'!C46</f>
        <v>0</v>
      </c>
      <c r="D44" s="16">
        <f>'[1]17'!D46</f>
        <v>0</v>
      </c>
      <c r="E44" s="16">
        <f>'[1]17'!E46</f>
        <v>0</v>
      </c>
      <c r="F44" s="15">
        <f t="shared" si="6"/>
        <v>290</v>
      </c>
      <c r="G44" s="15">
        <f>'[1]17'!H46</f>
        <v>290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'[1]17'!B47</f>
        <v>290</v>
      </c>
      <c r="C45" s="16">
        <f>'[1]17'!C47</f>
        <v>0</v>
      </c>
      <c r="D45" s="16">
        <f>'[1]17'!D47</f>
        <v>0</v>
      </c>
      <c r="E45" s="16">
        <f>'[1]17'!E47</f>
        <v>0</v>
      </c>
      <c r="F45" s="15">
        <f t="shared" si="6"/>
        <v>290</v>
      </c>
      <c r="G45" s="15">
        <f>'[1]17'!H47</f>
        <v>290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'[1]17'!B48</f>
        <v>290</v>
      </c>
      <c r="C46" s="16">
        <f>'[1]17'!C48</f>
        <v>0</v>
      </c>
      <c r="D46" s="16">
        <f>'[1]17'!D48</f>
        <v>0</v>
      </c>
      <c r="E46" s="16">
        <f>'[1]17'!E48</f>
        <v>0</v>
      </c>
      <c r="F46" s="15">
        <f t="shared" si="6"/>
        <v>290</v>
      </c>
      <c r="G46" s="15">
        <f>'[1]17'!H48</f>
        <v>290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'[1]17'!B49</f>
        <v>290</v>
      </c>
      <c r="C47" s="16">
        <f>'[1]17'!C49</f>
        <v>0</v>
      </c>
      <c r="D47" s="16">
        <f>'[1]17'!D49</f>
        <v>0</v>
      </c>
      <c r="E47" s="16">
        <f>'[1]17'!E49</f>
        <v>0</v>
      </c>
      <c r="F47" s="15">
        <f t="shared" si="6"/>
        <v>290</v>
      </c>
      <c r="G47" s="15">
        <f>'[1]17'!H49</f>
        <v>290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'[1]17'!B50</f>
        <v>290</v>
      </c>
      <c r="C48" s="16">
        <f>'[1]17'!C50</f>
        <v>0</v>
      </c>
      <c r="D48" s="16">
        <f>'[1]17'!D50</f>
        <v>0</v>
      </c>
      <c r="E48" s="16">
        <f>'[1]17'!E50</f>
        <v>0</v>
      </c>
      <c r="F48" s="15">
        <f t="shared" si="6"/>
        <v>290</v>
      </c>
      <c r="G48" s="15">
        <f>'[1]17'!H50</f>
        <v>290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'[1]17'!B51</f>
        <v>290</v>
      </c>
      <c r="C49" s="16">
        <f>'[1]17'!C51</f>
        <v>0</v>
      </c>
      <c r="D49" s="16">
        <f>'[1]17'!D51</f>
        <v>0</v>
      </c>
      <c r="E49" s="16">
        <f>'[1]17'!E51</f>
        <v>0</v>
      </c>
      <c r="F49" s="15">
        <f t="shared" si="6"/>
        <v>290</v>
      </c>
      <c r="G49" s="15">
        <f>'[1]17'!H51</f>
        <v>290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'[1]17'!B52</f>
        <v>285</v>
      </c>
      <c r="C50" s="16">
        <f>'[1]17'!C52</f>
        <v>0</v>
      </c>
      <c r="D50" s="16">
        <f>'[1]17'!D52</f>
        <v>0</v>
      </c>
      <c r="E50" s="16">
        <f>'[1]17'!E52</f>
        <v>0</v>
      </c>
      <c r="F50" s="15">
        <f t="shared" si="6"/>
        <v>285</v>
      </c>
      <c r="G50" s="15">
        <f>'[1]17'!H52</f>
        <v>285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285</v>
      </c>
      <c r="L50" s="18">
        <f>frq!C50</f>
        <v>1</v>
      </c>
      <c r="M50" s="16">
        <f t="shared" si="7"/>
        <v>285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285</v>
      </c>
      <c r="R50" s="17"/>
    </row>
    <row r="51" spans="1:18">
      <c r="A51" s="8" t="s">
        <v>93</v>
      </c>
      <c r="B51" s="15">
        <f>'[1]17'!B53</f>
        <v>285</v>
      </c>
      <c r="C51" s="16">
        <f>'[1]17'!C53</f>
        <v>0</v>
      </c>
      <c r="D51" s="16">
        <f>'[1]17'!D53</f>
        <v>0</v>
      </c>
      <c r="E51" s="16">
        <f>'[1]17'!E53</f>
        <v>0</v>
      </c>
      <c r="F51" s="15">
        <f t="shared" si="6"/>
        <v>285</v>
      </c>
      <c r="G51" s="15">
        <f>'[1]17'!H53</f>
        <v>285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285</v>
      </c>
      <c r="L51" s="18">
        <f>frq!C51</f>
        <v>1</v>
      </c>
      <c r="M51" s="16">
        <f t="shared" si="7"/>
        <v>285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285</v>
      </c>
      <c r="R51" s="17"/>
    </row>
    <row r="52" spans="1:18">
      <c r="A52" s="8" t="s">
        <v>94</v>
      </c>
      <c r="B52" s="15">
        <f>'[1]17'!B54</f>
        <v>285</v>
      </c>
      <c r="C52" s="16">
        <f>'[1]17'!C54</f>
        <v>0</v>
      </c>
      <c r="D52" s="16">
        <f>'[1]17'!D54</f>
        <v>0</v>
      </c>
      <c r="E52" s="16">
        <f>'[1]17'!E54</f>
        <v>0</v>
      </c>
      <c r="F52" s="15">
        <f t="shared" si="6"/>
        <v>285</v>
      </c>
      <c r="G52" s="15">
        <f>'[1]17'!H54</f>
        <v>285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285</v>
      </c>
      <c r="L52" s="18">
        <f>frq!C52</f>
        <v>1</v>
      </c>
      <c r="M52" s="16">
        <f t="shared" si="7"/>
        <v>285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285</v>
      </c>
      <c r="R52" s="17"/>
    </row>
    <row r="53" spans="1:18">
      <c r="A53" s="8" t="s">
        <v>95</v>
      </c>
      <c r="B53" s="15">
        <f>'[1]17'!B55</f>
        <v>285</v>
      </c>
      <c r="C53" s="16">
        <f>'[1]17'!C55</f>
        <v>0</v>
      </c>
      <c r="D53" s="16">
        <f>'[1]17'!D55</f>
        <v>0</v>
      </c>
      <c r="E53" s="16">
        <f>'[1]17'!E55</f>
        <v>0</v>
      </c>
      <c r="F53" s="15">
        <f t="shared" si="6"/>
        <v>285</v>
      </c>
      <c r="G53" s="15">
        <f>'[1]17'!H55</f>
        <v>285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285</v>
      </c>
      <c r="L53" s="18">
        <f>frq!C53</f>
        <v>1</v>
      </c>
      <c r="M53" s="16">
        <f t="shared" si="7"/>
        <v>285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285</v>
      </c>
      <c r="R53" s="17"/>
    </row>
    <row r="54" spans="1:18">
      <c r="A54" s="8" t="s">
        <v>96</v>
      </c>
      <c r="B54" s="15">
        <f>'[1]17'!B56</f>
        <v>285</v>
      </c>
      <c r="C54" s="16">
        <f>'[1]17'!C56</f>
        <v>0</v>
      </c>
      <c r="D54" s="16">
        <f>'[1]17'!D56</f>
        <v>0</v>
      </c>
      <c r="E54" s="16">
        <f>'[1]17'!E56</f>
        <v>0</v>
      </c>
      <c r="F54" s="15">
        <f t="shared" si="6"/>
        <v>285</v>
      </c>
      <c r="G54" s="15">
        <f>'[1]17'!H56</f>
        <v>285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285</v>
      </c>
      <c r="L54" s="18">
        <f>frq!C54</f>
        <v>1</v>
      </c>
      <c r="M54" s="16">
        <f t="shared" si="7"/>
        <v>285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285</v>
      </c>
      <c r="R54" s="17"/>
    </row>
    <row r="55" spans="1:18">
      <c r="A55" s="8" t="s">
        <v>97</v>
      </c>
      <c r="B55" s="15">
        <f>'[1]17'!B57</f>
        <v>285</v>
      </c>
      <c r="C55" s="16">
        <f>'[1]17'!C57</f>
        <v>0</v>
      </c>
      <c r="D55" s="16">
        <f>'[1]17'!D57</f>
        <v>0</v>
      </c>
      <c r="E55" s="16">
        <f>'[1]17'!E57</f>
        <v>0</v>
      </c>
      <c r="F55" s="15">
        <f t="shared" si="6"/>
        <v>285</v>
      </c>
      <c r="G55" s="15">
        <f>'[1]17'!H57</f>
        <v>285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  <c r="R55" s="17"/>
    </row>
    <row r="56" spans="1:18">
      <c r="A56" s="8" t="s">
        <v>98</v>
      </c>
      <c r="B56" s="15">
        <f>'[1]17'!B58</f>
        <v>285</v>
      </c>
      <c r="C56" s="16">
        <f>'[1]17'!C58</f>
        <v>0</v>
      </c>
      <c r="D56" s="16">
        <f>'[1]17'!D58</f>
        <v>0</v>
      </c>
      <c r="E56" s="16">
        <f>'[1]17'!E58</f>
        <v>0</v>
      </c>
      <c r="F56" s="15">
        <f t="shared" si="6"/>
        <v>285</v>
      </c>
      <c r="G56" s="15">
        <f>'[1]17'!H58</f>
        <v>285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  <c r="R56" s="17"/>
    </row>
    <row r="57" spans="1:18">
      <c r="A57" s="8" t="s">
        <v>99</v>
      </c>
      <c r="B57" s="15">
        <f>'[1]17'!B59</f>
        <v>285</v>
      </c>
      <c r="C57" s="16">
        <f>'[1]17'!C59</f>
        <v>0</v>
      </c>
      <c r="D57" s="16">
        <f>'[1]17'!D59</f>
        <v>0</v>
      </c>
      <c r="E57" s="16">
        <f>'[1]17'!E59</f>
        <v>0</v>
      </c>
      <c r="F57" s="15">
        <f t="shared" si="6"/>
        <v>285</v>
      </c>
      <c r="G57" s="15">
        <f>'[1]17'!H59</f>
        <v>285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285</v>
      </c>
      <c r="L57" s="18">
        <f>frq!C57</f>
        <v>1</v>
      </c>
      <c r="M57" s="16">
        <f t="shared" si="7"/>
        <v>285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285</v>
      </c>
      <c r="R57" s="17"/>
    </row>
    <row r="58" spans="1:18">
      <c r="A58" s="8" t="s">
        <v>100</v>
      </c>
      <c r="B58" s="15">
        <f>'[1]17'!B60</f>
        <v>285</v>
      </c>
      <c r="C58" s="16">
        <f>'[1]17'!C60</f>
        <v>0</v>
      </c>
      <c r="D58" s="16">
        <f>'[1]17'!D60</f>
        <v>0</v>
      </c>
      <c r="E58" s="16">
        <f>'[1]17'!E60</f>
        <v>0</v>
      </c>
      <c r="F58" s="15">
        <f t="shared" si="6"/>
        <v>285</v>
      </c>
      <c r="G58" s="15">
        <f>'[1]17'!H60</f>
        <v>285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285</v>
      </c>
      <c r="L58" s="18">
        <f>frq!C58</f>
        <v>1</v>
      </c>
      <c r="M58" s="16">
        <f t="shared" si="7"/>
        <v>285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285</v>
      </c>
      <c r="R58" s="17"/>
    </row>
    <row r="59" spans="1:18">
      <c r="A59" s="8" t="s">
        <v>101</v>
      </c>
      <c r="B59" s="15">
        <f>'[1]17'!B61</f>
        <v>285</v>
      </c>
      <c r="C59" s="16">
        <f>'[1]17'!C61</f>
        <v>0</v>
      </c>
      <c r="D59" s="16">
        <f>'[1]17'!D61</f>
        <v>0</v>
      </c>
      <c r="E59" s="16">
        <f>'[1]17'!E61</f>
        <v>0</v>
      </c>
      <c r="F59" s="15">
        <f t="shared" si="6"/>
        <v>285</v>
      </c>
      <c r="G59" s="15">
        <f>'[1]17'!H61</f>
        <v>285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'[1]17'!B62</f>
        <v>285</v>
      </c>
      <c r="C60" s="16">
        <f>'[1]17'!C62</f>
        <v>0</v>
      </c>
      <c r="D60" s="16">
        <f>'[1]17'!D62</f>
        <v>0</v>
      </c>
      <c r="E60" s="16">
        <f>'[1]17'!E62</f>
        <v>0</v>
      </c>
      <c r="F60" s="15">
        <f t="shared" si="6"/>
        <v>285</v>
      </c>
      <c r="G60" s="15">
        <f>'[1]17'!H62</f>
        <v>285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'[1]17'!B63</f>
        <v>285</v>
      </c>
      <c r="C61" s="16">
        <f>'[1]17'!C63</f>
        <v>0</v>
      </c>
      <c r="D61" s="16">
        <f>'[1]17'!D63</f>
        <v>0</v>
      </c>
      <c r="E61" s="16">
        <f>'[1]17'!E63</f>
        <v>0</v>
      </c>
      <c r="F61" s="15">
        <f t="shared" si="6"/>
        <v>285</v>
      </c>
      <c r="G61" s="15">
        <f>'[1]17'!H63</f>
        <v>285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'[1]17'!B64</f>
        <v>285</v>
      </c>
      <c r="C62" s="16">
        <f>'[1]17'!C64</f>
        <v>0</v>
      </c>
      <c r="D62" s="16">
        <f>'[1]17'!D64</f>
        <v>0</v>
      </c>
      <c r="E62" s="16">
        <f>'[1]17'!E64</f>
        <v>0</v>
      </c>
      <c r="F62" s="15">
        <f t="shared" si="6"/>
        <v>285</v>
      </c>
      <c r="G62" s="15">
        <f>'[1]17'!H64</f>
        <v>285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'[1]17'!B65</f>
        <v>285</v>
      </c>
      <c r="C63" s="16">
        <f>'[1]17'!C65</f>
        <v>0</v>
      </c>
      <c r="D63" s="16">
        <f>'[1]17'!D65</f>
        <v>0</v>
      </c>
      <c r="E63" s="16">
        <f>'[1]17'!E65</f>
        <v>0</v>
      </c>
      <c r="F63" s="15">
        <f t="shared" si="6"/>
        <v>285</v>
      </c>
      <c r="G63" s="15">
        <f>'[1]17'!H65</f>
        <v>285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'[1]17'!B66</f>
        <v>285</v>
      </c>
      <c r="C64" s="16">
        <f>'[1]17'!C66</f>
        <v>0</v>
      </c>
      <c r="D64" s="16">
        <f>'[1]17'!D66</f>
        <v>0</v>
      </c>
      <c r="E64" s="16">
        <f>'[1]17'!E66</f>
        <v>0</v>
      </c>
      <c r="F64" s="15">
        <f t="shared" si="6"/>
        <v>285</v>
      </c>
      <c r="G64" s="15">
        <f>'[1]17'!H66</f>
        <v>285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'[1]17'!B67</f>
        <v>280</v>
      </c>
      <c r="C65" s="16">
        <f>'[1]17'!C67</f>
        <v>0</v>
      </c>
      <c r="D65" s="16">
        <f>'[1]17'!D67</f>
        <v>0</v>
      </c>
      <c r="E65" s="16">
        <f>'[1]17'!E67</f>
        <v>0</v>
      </c>
      <c r="F65" s="15">
        <f t="shared" si="6"/>
        <v>280</v>
      </c>
      <c r="G65" s="15">
        <f>'[1]17'!H67</f>
        <v>280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280</v>
      </c>
      <c r="L65" s="18">
        <f>frq!C65</f>
        <v>1</v>
      </c>
      <c r="M65" s="16">
        <f t="shared" si="7"/>
        <v>280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280</v>
      </c>
      <c r="R65" s="17"/>
    </row>
    <row r="66" spans="1:19">
      <c r="A66" s="8" t="s">
        <v>108</v>
      </c>
      <c r="B66" s="15">
        <f>'[1]17'!B68</f>
        <v>280</v>
      </c>
      <c r="C66" s="16">
        <f>'[1]17'!C68</f>
        <v>0</v>
      </c>
      <c r="D66" s="16">
        <f>'[1]17'!D68</f>
        <v>0</v>
      </c>
      <c r="E66" s="16">
        <f>'[1]17'!E68</f>
        <v>0</v>
      </c>
      <c r="F66" s="15">
        <f t="shared" si="6"/>
        <v>280</v>
      </c>
      <c r="G66" s="15">
        <f>'[1]17'!H68</f>
        <v>280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280</v>
      </c>
      <c r="L66" s="18">
        <f>frq!C66</f>
        <v>1</v>
      </c>
      <c r="M66" s="16">
        <f t="shared" si="7"/>
        <v>280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280</v>
      </c>
      <c r="R66" s="17"/>
    </row>
    <row r="67" spans="1:19">
      <c r="A67" s="8" t="s">
        <v>109</v>
      </c>
      <c r="B67" s="15">
        <f>'[1]17'!B69</f>
        <v>280</v>
      </c>
      <c r="C67" s="16">
        <f>'[1]17'!C69</f>
        <v>0</v>
      </c>
      <c r="D67" s="16">
        <f>'[1]17'!D69</f>
        <v>0</v>
      </c>
      <c r="E67" s="16">
        <f>'[1]17'!E69</f>
        <v>0</v>
      </c>
      <c r="F67" s="15">
        <f t="shared" si="6"/>
        <v>280</v>
      </c>
      <c r="G67" s="15">
        <f>'[1]17'!H69</f>
        <v>280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280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280</v>
      </c>
      <c r="R67" s="17"/>
    </row>
    <row r="68" spans="1:19">
      <c r="A68" s="8" t="s">
        <v>110</v>
      </c>
      <c r="B68" s="15">
        <f>'[1]17'!B70</f>
        <v>280</v>
      </c>
      <c r="C68" s="16">
        <f>'[1]17'!C70</f>
        <v>0</v>
      </c>
      <c r="D68" s="16">
        <f>'[1]17'!D70</f>
        <v>0</v>
      </c>
      <c r="E68" s="16">
        <f>'[1]17'!E70</f>
        <v>0</v>
      </c>
      <c r="F68" s="15">
        <f t="shared" si="6"/>
        <v>280</v>
      </c>
      <c r="G68" s="15">
        <f>'[1]17'!H70</f>
        <v>280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280</v>
      </c>
      <c r="L68" s="18">
        <f>frq!C68</f>
        <v>1</v>
      </c>
      <c r="M68" s="16">
        <f t="shared" si="11"/>
        <v>280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280</v>
      </c>
      <c r="R68" s="17"/>
    </row>
    <row r="69" spans="1:19">
      <c r="A69" s="8" t="s">
        <v>111</v>
      </c>
      <c r="B69" s="15">
        <f>'[1]17'!B71</f>
        <v>280</v>
      </c>
      <c r="C69" s="16">
        <f>'[1]17'!C71</f>
        <v>0</v>
      </c>
      <c r="D69" s="16">
        <f>'[1]17'!D71</f>
        <v>0</v>
      </c>
      <c r="E69" s="16">
        <f>'[1]17'!E71</f>
        <v>0</v>
      </c>
      <c r="F69" s="15">
        <f t="shared" ref="F69:F98" si="17">SUM(B69:E69)</f>
        <v>280</v>
      </c>
      <c r="G69" s="15">
        <f>'[1]17'!H71</f>
        <v>280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280</v>
      </c>
      <c r="L69" s="18">
        <f>frq!C69</f>
        <v>1</v>
      </c>
      <c r="M69" s="16">
        <f t="shared" si="11"/>
        <v>280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280</v>
      </c>
      <c r="R69" s="17"/>
      <c r="S69">
        <f>96*4</f>
        <v>384</v>
      </c>
    </row>
    <row r="70" spans="1:19">
      <c r="A70" s="8" t="s">
        <v>112</v>
      </c>
      <c r="B70" s="15">
        <f>'[1]17'!B72</f>
        <v>280</v>
      </c>
      <c r="C70" s="16">
        <f>'[1]17'!C72</f>
        <v>0</v>
      </c>
      <c r="D70" s="16">
        <f>'[1]17'!D72</f>
        <v>0</v>
      </c>
      <c r="E70" s="16">
        <f>'[1]17'!E72</f>
        <v>0</v>
      </c>
      <c r="F70" s="15">
        <f t="shared" si="17"/>
        <v>280</v>
      </c>
      <c r="G70" s="15">
        <f>'[1]17'!H72</f>
        <v>280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280</v>
      </c>
      <c r="L70" s="18">
        <f>frq!C70</f>
        <v>1</v>
      </c>
      <c r="M70" s="16">
        <f t="shared" si="11"/>
        <v>280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280</v>
      </c>
      <c r="R70" s="17"/>
    </row>
    <row r="71" spans="1:19">
      <c r="A71" s="8" t="s">
        <v>113</v>
      </c>
      <c r="B71" s="15">
        <f>'[1]17'!B73</f>
        <v>280</v>
      </c>
      <c r="C71" s="16">
        <f>'[1]17'!C73</f>
        <v>0</v>
      </c>
      <c r="D71" s="16">
        <f>'[1]17'!D73</f>
        <v>0</v>
      </c>
      <c r="E71" s="16">
        <f>'[1]17'!E73</f>
        <v>0</v>
      </c>
      <c r="F71" s="15">
        <f t="shared" si="17"/>
        <v>280</v>
      </c>
      <c r="G71" s="15">
        <f>'[1]17'!H73</f>
        <v>280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280</v>
      </c>
      <c r="L71" s="18">
        <f>frq!C71</f>
        <v>1</v>
      </c>
      <c r="M71" s="16">
        <f t="shared" si="11"/>
        <v>280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280</v>
      </c>
      <c r="R71" s="17"/>
    </row>
    <row r="72" spans="1:19">
      <c r="A72" s="8" t="s">
        <v>114</v>
      </c>
      <c r="B72" s="15">
        <f>'[1]17'!B74</f>
        <v>280</v>
      </c>
      <c r="C72" s="16">
        <f>'[1]17'!C74</f>
        <v>0</v>
      </c>
      <c r="D72" s="16">
        <f>'[1]17'!D74</f>
        <v>0</v>
      </c>
      <c r="E72" s="16">
        <f>'[1]17'!E74</f>
        <v>0</v>
      </c>
      <c r="F72" s="15">
        <f t="shared" si="17"/>
        <v>280</v>
      </c>
      <c r="G72" s="15">
        <f>'[1]17'!H74</f>
        <v>280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280</v>
      </c>
      <c r="L72" s="18">
        <f>frq!C72</f>
        <v>1</v>
      </c>
      <c r="M72" s="16">
        <f t="shared" si="11"/>
        <v>280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280</v>
      </c>
      <c r="R72" s="17"/>
    </row>
    <row r="73" spans="1:19">
      <c r="A73" s="8" t="s">
        <v>115</v>
      </c>
      <c r="B73" s="15">
        <f>'[1]17'!B75</f>
        <v>280</v>
      </c>
      <c r="C73" s="16">
        <f>'[1]17'!C75</f>
        <v>0</v>
      </c>
      <c r="D73" s="16">
        <f>'[1]17'!D75</f>
        <v>0</v>
      </c>
      <c r="E73" s="16">
        <f>'[1]17'!E75</f>
        <v>0</v>
      </c>
      <c r="F73" s="15">
        <f t="shared" si="17"/>
        <v>280</v>
      </c>
      <c r="G73" s="15">
        <f>'[1]17'!H75</f>
        <v>280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280</v>
      </c>
      <c r="L73" s="18">
        <f>frq!C73</f>
        <v>1</v>
      </c>
      <c r="M73" s="16">
        <f t="shared" si="11"/>
        <v>280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280</v>
      </c>
      <c r="R73" s="17"/>
    </row>
    <row r="74" spans="1:19">
      <c r="A74" s="8" t="s">
        <v>116</v>
      </c>
      <c r="B74" s="15">
        <f>'[1]17'!B76</f>
        <v>280</v>
      </c>
      <c r="C74" s="16">
        <f>'[1]17'!C76</f>
        <v>0</v>
      </c>
      <c r="D74" s="16">
        <f>'[1]17'!D76</f>
        <v>0</v>
      </c>
      <c r="E74" s="16">
        <f>'[1]17'!E76</f>
        <v>0</v>
      </c>
      <c r="F74" s="15">
        <f t="shared" si="17"/>
        <v>280</v>
      </c>
      <c r="G74" s="15">
        <f>'[1]17'!H76</f>
        <v>280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280</v>
      </c>
      <c r="L74" s="18">
        <f>frq!C74</f>
        <v>1</v>
      </c>
      <c r="M74" s="16">
        <f t="shared" si="11"/>
        <v>280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280</v>
      </c>
      <c r="R74" s="17"/>
    </row>
    <row r="75" spans="1:19">
      <c r="A75" s="8" t="s">
        <v>117</v>
      </c>
      <c r="B75" s="15">
        <f>'[1]17'!B77</f>
        <v>285</v>
      </c>
      <c r="C75" s="16">
        <f>'[1]17'!C77</f>
        <v>0</v>
      </c>
      <c r="D75" s="16">
        <f>'[1]17'!D77</f>
        <v>0</v>
      </c>
      <c r="E75" s="16">
        <f>'[1]17'!E77</f>
        <v>0</v>
      </c>
      <c r="F75" s="15">
        <f t="shared" si="17"/>
        <v>285</v>
      </c>
      <c r="G75" s="15">
        <f>'[1]17'!H77</f>
        <v>285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'[1]17'!B78</f>
        <v>285</v>
      </c>
      <c r="C76" s="16">
        <f>'[1]17'!C78</f>
        <v>0</v>
      </c>
      <c r="D76" s="16">
        <f>'[1]17'!D78</f>
        <v>0</v>
      </c>
      <c r="E76" s="16">
        <f>'[1]17'!E78</f>
        <v>0</v>
      </c>
      <c r="F76" s="15">
        <f t="shared" si="17"/>
        <v>285</v>
      </c>
      <c r="G76" s="15">
        <f>'[1]17'!H78</f>
        <v>285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'[1]17'!B79</f>
        <v>285</v>
      </c>
      <c r="C77" s="16">
        <f>'[1]17'!C79</f>
        <v>0</v>
      </c>
      <c r="D77" s="16">
        <f>'[1]17'!D79</f>
        <v>0</v>
      </c>
      <c r="E77" s="16">
        <f>'[1]17'!E79</f>
        <v>0</v>
      </c>
      <c r="F77" s="15">
        <f t="shared" si="17"/>
        <v>285</v>
      </c>
      <c r="G77" s="15">
        <f>'[1]17'!H79</f>
        <v>285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'[1]17'!B80</f>
        <v>285</v>
      </c>
      <c r="C78" s="16">
        <f>'[1]17'!C80</f>
        <v>0</v>
      </c>
      <c r="D78" s="16">
        <f>'[1]17'!D80</f>
        <v>0</v>
      </c>
      <c r="E78" s="16">
        <f>'[1]17'!E80</f>
        <v>0</v>
      </c>
      <c r="F78" s="15">
        <f t="shared" si="17"/>
        <v>285</v>
      </c>
      <c r="G78" s="15">
        <f>'[1]17'!H80</f>
        <v>285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'[1]17'!B81</f>
        <v>285</v>
      </c>
      <c r="C79" s="16">
        <f>'[1]17'!C81</f>
        <v>0</v>
      </c>
      <c r="D79" s="16">
        <f>'[1]17'!D81</f>
        <v>0</v>
      </c>
      <c r="E79" s="16">
        <f>'[1]17'!E81</f>
        <v>0</v>
      </c>
      <c r="F79" s="15">
        <f t="shared" si="17"/>
        <v>285</v>
      </c>
      <c r="G79" s="15">
        <f>'[1]17'!H81</f>
        <v>285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'[1]17'!B82</f>
        <v>285</v>
      </c>
      <c r="C80" s="16">
        <f>'[1]17'!C82</f>
        <v>0</v>
      </c>
      <c r="D80" s="16">
        <f>'[1]17'!D82</f>
        <v>0</v>
      </c>
      <c r="E80" s="16">
        <f>'[1]17'!E82</f>
        <v>0</v>
      </c>
      <c r="F80" s="15">
        <f t="shared" si="17"/>
        <v>285</v>
      </c>
      <c r="G80" s="15">
        <f>'[1]17'!H82</f>
        <v>285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'[1]17'!B83</f>
        <v>285</v>
      </c>
      <c r="C81" s="16">
        <f>'[1]17'!C83</f>
        <v>0</v>
      </c>
      <c r="D81" s="16">
        <f>'[1]17'!D83</f>
        <v>0</v>
      </c>
      <c r="E81" s="16">
        <f>'[1]17'!E83</f>
        <v>0</v>
      </c>
      <c r="F81" s="15">
        <f t="shared" si="17"/>
        <v>285</v>
      </c>
      <c r="G81" s="15">
        <f>'[1]17'!H83</f>
        <v>285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'[1]17'!B84</f>
        <v>285</v>
      </c>
      <c r="C82" s="16">
        <f>'[1]17'!C84</f>
        <v>0</v>
      </c>
      <c r="D82" s="16">
        <f>'[1]17'!D84</f>
        <v>0</v>
      </c>
      <c r="E82" s="16">
        <f>'[1]17'!E84</f>
        <v>0</v>
      </c>
      <c r="F82" s="15">
        <f t="shared" si="17"/>
        <v>285</v>
      </c>
      <c r="G82" s="15">
        <f>'[1]17'!H84</f>
        <v>285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'[1]17'!B85</f>
        <v>290</v>
      </c>
      <c r="C83" s="16">
        <f>'[1]17'!C85</f>
        <v>0</v>
      </c>
      <c r="D83" s="16">
        <f>'[1]17'!D85</f>
        <v>0</v>
      </c>
      <c r="E83" s="16">
        <f>'[1]17'!E85</f>
        <v>0</v>
      </c>
      <c r="F83" s="15">
        <f t="shared" si="17"/>
        <v>290</v>
      </c>
      <c r="G83" s="15">
        <f>'[1]17'!H85</f>
        <v>285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'[1]17'!B86</f>
        <v>285</v>
      </c>
      <c r="C84" s="16">
        <f>'[1]17'!C86</f>
        <v>0</v>
      </c>
      <c r="D84" s="16">
        <f>'[1]17'!D86</f>
        <v>0</v>
      </c>
      <c r="E84" s="16">
        <f>'[1]17'!E86</f>
        <v>0</v>
      </c>
      <c r="F84" s="15">
        <f t="shared" si="17"/>
        <v>285</v>
      </c>
      <c r="G84" s="15">
        <f>'[1]17'!H86</f>
        <v>285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'[1]17'!B87</f>
        <v>285</v>
      </c>
      <c r="C85" s="16">
        <f>'[1]17'!C87</f>
        <v>0</v>
      </c>
      <c r="D85" s="16">
        <f>'[1]17'!D87</f>
        <v>0</v>
      </c>
      <c r="E85" s="16">
        <f>'[1]17'!E87</f>
        <v>0</v>
      </c>
      <c r="F85" s="15">
        <f t="shared" si="17"/>
        <v>285</v>
      </c>
      <c r="G85" s="15">
        <f>'[1]17'!H87</f>
        <v>285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'[1]17'!B88</f>
        <v>285</v>
      </c>
      <c r="C86" s="16">
        <f>'[1]17'!C88</f>
        <v>0</v>
      </c>
      <c r="D86" s="16">
        <f>'[1]17'!D88</f>
        <v>0</v>
      </c>
      <c r="E86" s="16">
        <f>'[1]17'!E88</f>
        <v>0</v>
      </c>
      <c r="F86" s="15">
        <f t="shared" si="17"/>
        <v>285</v>
      </c>
      <c r="G86" s="15">
        <f>'[1]17'!H88</f>
        <v>285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'[1]17'!B89</f>
        <v>285</v>
      </c>
      <c r="C87" s="16">
        <f>'[1]17'!C89</f>
        <v>0</v>
      </c>
      <c r="D87" s="16">
        <f>'[1]17'!D89</f>
        <v>0</v>
      </c>
      <c r="E87" s="16">
        <f>'[1]17'!E89</f>
        <v>0</v>
      </c>
      <c r="F87" s="15">
        <f t="shared" si="17"/>
        <v>285</v>
      </c>
      <c r="G87" s="15">
        <f>'[1]17'!H89</f>
        <v>285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'[1]17'!B90</f>
        <v>285</v>
      </c>
      <c r="C88" s="16">
        <f>'[1]17'!C90</f>
        <v>0</v>
      </c>
      <c r="D88" s="16">
        <f>'[1]17'!D90</f>
        <v>0</v>
      </c>
      <c r="E88" s="16">
        <f>'[1]17'!E90</f>
        <v>0</v>
      </c>
      <c r="F88" s="15">
        <f t="shared" si="17"/>
        <v>285</v>
      </c>
      <c r="G88" s="15">
        <f>'[1]17'!H90</f>
        <v>285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'[1]17'!B91</f>
        <v>285</v>
      </c>
      <c r="C89" s="16">
        <f>'[1]17'!C91</f>
        <v>0</v>
      </c>
      <c r="D89" s="16">
        <f>'[1]17'!D91</f>
        <v>0</v>
      </c>
      <c r="E89" s="16">
        <f>'[1]17'!E91</f>
        <v>0</v>
      </c>
      <c r="F89" s="15">
        <f t="shared" si="17"/>
        <v>285</v>
      </c>
      <c r="G89" s="15">
        <f>'[1]17'!H91</f>
        <v>285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'[1]17'!B92</f>
        <v>285</v>
      </c>
      <c r="C90" s="16">
        <f>'[1]17'!C92</f>
        <v>0</v>
      </c>
      <c r="D90" s="16">
        <f>'[1]17'!D92</f>
        <v>0</v>
      </c>
      <c r="E90" s="16">
        <f>'[1]17'!E92</f>
        <v>0</v>
      </c>
      <c r="F90" s="15">
        <f t="shared" si="17"/>
        <v>285</v>
      </c>
      <c r="G90" s="15">
        <f>'[1]17'!H92</f>
        <v>285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'[1]17'!B93</f>
        <v>283</v>
      </c>
      <c r="C91" s="16">
        <f>'[1]17'!C93</f>
        <v>0</v>
      </c>
      <c r="D91" s="16">
        <f>'[1]17'!D93</f>
        <v>0</v>
      </c>
      <c r="E91" s="16">
        <f>'[1]17'!E93</f>
        <v>0</v>
      </c>
      <c r="F91" s="15">
        <f t="shared" si="17"/>
        <v>283</v>
      </c>
      <c r="G91" s="15">
        <f>'[1]17'!H93</f>
        <v>283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283</v>
      </c>
      <c r="L91" s="18">
        <f>frq!C91</f>
        <v>1</v>
      </c>
      <c r="M91" s="16">
        <f t="shared" si="11"/>
        <v>283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283</v>
      </c>
      <c r="R91" s="17"/>
    </row>
    <row r="92" spans="1:18">
      <c r="A92" s="8" t="s">
        <v>134</v>
      </c>
      <c r="B92" s="15">
        <f>'[1]17'!B94</f>
        <v>283</v>
      </c>
      <c r="C92" s="16">
        <f>'[1]17'!C94</f>
        <v>0</v>
      </c>
      <c r="D92" s="16">
        <f>'[1]17'!D94</f>
        <v>0</v>
      </c>
      <c r="E92" s="16">
        <f>'[1]17'!E94</f>
        <v>0</v>
      </c>
      <c r="F92" s="15">
        <f t="shared" si="17"/>
        <v>283</v>
      </c>
      <c r="G92" s="15">
        <f>'[1]17'!H94</f>
        <v>283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283</v>
      </c>
      <c r="L92" s="18">
        <f>frq!C92</f>
        <v>1</v>
      </c>
      <c r="M92" s="16">
        <f t="shared" si="11"/>
        <v>283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283</v>
      </c>
      <c r="R92" s="17"/>
    </row>
    <row r="93" spans="1:18">
      <c r="A93" s="8" t="s">
        <v>135</v>
      </c>
      <c r="B93" s="15">
        <f>'[1]17'!B95</f>
        <v>283</v>
      </c>
      <c r="C93" s="16">
        <f>'[1]17'!C95</f>
        <v>0</v>
      </c>
      <c r="D93" s="16">
        <f>'[1]17'!D95</f>
        <v>0</v>
      </c>
      <c r="E93" s="16">
        <f>'[1]17'!E95</f>
        <v>0</v>
      </c>
      <c r="F93" s="15">
        <f t="shared" si="17"/>
        <v>283</v>
      </c>
      <c r="G93" s="15">
        <f>'[1]17'!H95</f>
        <v>283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283</v>
      </c>
      <c r="L93" s="18">
        <f>frq!C93</f>
        <v>1</v>
      </c>
      <c r="M93" s="16">
        <f t="shared" si="11"/>
        <v>283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283</v>
      </c>
      <c r="R93" s="17"/>
    </row>
    <row r="94" spans="1:18">
      <c r="A94" s="8" t="s">
        <v>136</v>
      </c>
      <c r="B94" s="15">
        <f>'[1]17'!B96</f>
        <v>283</v>
      </c>
      <c r="C94" s="16">
        <f>'[1]17'!C96</f>
        <v>0</v>
      </c>
      <c r="D94" s="16">
        <f>'[1]17'!D96</f>
        <v>0</v>
      </c>
      <c r="E94" s="16">
        <f>'[1]17'!E96</f>
        <v>0</v>
      </c>
      <c r="F94" s="15">
        <f t="shared" si="17"/>
        <v>283</v>
      </c>
      <c r="G94" s="15">
        <f>'[1]17'!H96</f>
        <v>283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283</v>
      </c>
      <c r="L94" s="18">
        <f>frq!C94</f>
        <v>1</v>
      </c>
      <c r="M94" s="16">
        <f t="shared" si="11"/>
        <v>283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283</v>
      </c>
      <c r="R94" s="17"/>
    </row>
    <row r="95" spans="1:18">
      <c r="A95" s="8" t="s">
        <v>137</v>
      </c>
      <c r="B95" s="15">
        <f>'[1]17'!B97</f>
        <v>283</v>
      </c>
      <c r="C95" s="16">
        <f>'[1]17'!C97</f>
        <v>0</v>
      </c>
      <c r="D95" s="16">
        <f>'[1]17'!D97</f>
        <v>0</v>
      </c>
      <c r="E95" s="16">
        <f>'[1]17'!E97</f>
        <v>0</v>
      </c>
      <c r="F95" s="15">
        <f t="shared" si="17"/>
        <v>283</v>
      </c>
      <c r="G95" s="15">
        <f>'[1]17'!H97</f>
        <v>283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283</v>
      </c>
      <c r="L95" s="18">
        <f>frq!C95</f>
        <v>1</v>
      </c>
      <c r="M95" s="16">
        <f t="shared" si="11"/>
        <v>283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283</v>
      </c>
      <c r="R95" s="17"/>
    </row>
    <row r="96" spans="1:18">
      <c r="A96" s="8" t="s">
        <v>138</v>
      </c>
      <c r="B96" s="15">
        <f>'[1]17'!B98</f>
        <v>283</v>
      </c>
      <c r="C96" s="16">
        <f>'[1]17'!C98</f>
        <v>0</v>
      </c>
      <c r="D96" s="16">
        <f>'[1]17'!D98</f>
        <v>0</v>
      </c>
      <c r="E96" s="16">
        <f>'[1]17'!E98</f>
        <v>0</v>
      </c>
      <c r="F96" s="15">
        <f t="shared" si="17"/>
        <v>283</v>
      </c>
      <c r="G96" s="15">
        <f>'[1]17'!H98</f>
        <v>283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283</v>
      </c>
      <c r="L96" s="18">
        <f>frq!C96</f>
        <v>1</v>
      </c>
      <c r="M96" s="16">
        <f t="shared" si="11"/>
        <v>283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283</v>
      </c>
      <c r="R96" s="17"/>
    </row>
    <row r="97" spans="1:18">
      <c r="A97" s="8" t="s">
        <v>139</v>
      </c>
      <c r="B97" s="15">
        <f>'[1]17'!B99</f>
        <v>283</v>
      </c>
      <c r="C97" s="16">
        <f>'[1]17'!C99</f>
        <v>0</v>
      </c>
      <c r="D97" s="16">
        <f>'[1]17'!D99</f>
        <v>0</v>
      </c>
      <c r="E97" s="16">
        <f>'[1]17'!E99</f>
        <v>0</v>
      </c>
      <c r="F97" s="15">
        <f t="shared" si="17"/>
        <v>283</v>
      </c>
      <c r="G97" s="15">
        <f>'[1]17'!H99</f>
        <v>283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283</v>
      </c>
      <c r="L97" s="18">
        <f>frq!C97</f>
        <v>1</v>
      </c>
      <c r="M97" s="16">
        <f t="shared" si="11"/>
        <v>283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283</v>
      </c>
      <c r="R97" s="17"/>
    </row>
    <row r="98" spans="1:18">
      <c r="A98" s="8" t="s">
        <v>140</v>
      </c>
      <c r="B98" s="15">
        <f>'[1]17'!B100</f>
        <v>283</v>
      </c>
      <c r="C98" s="16">
        <f>'[1]17'!C100</f>
        <v>0</v>
      </c>
      <c r="D98" s="16">
        <f>'[1]17'!D100</f>
        <v>0</v>
      </c>
      <c r="E98" s="16">
        <f>'[1]17'!E100</f>
        <v>0</v>
      </c>
      <c r="F98" s="15">
        <f t="shared" si="17"/>
        <v>283</v>
      </c>
      <c r="G98" s="15">
        <f>'[1]17'!H100</f>
        <v>283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283</v>
      </c>
      <c r="L98" s="18">
        <f>frq!C98</f>
        <v>1</v>
      </c>
      <c r="M98" s="16">
        <f t="shared" si="11"/>
        <v>283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283</v>
      </c>
      <c r="R98" s="17"/>
    </row>
    <row r="99" spans="1:18">
      <c r="A99" s="8" t="s">
        <v>171</v>
      </c>
      <c r="B99" s="15">
        <f t="shared" ref="B99:R99" si="18">SUM(B3:B98)/4000</f>
        <v>6.8834999999999997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6.8834999999999997</v>
      </c>
      <c r="G99" s="15">
        <f t="shared" si="18"/>
        <v>6.88225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6.88225</v>
      </c>
      <c r="L99" s="15">
        <f t="shared" si="18"/>
        <v>2.4E-2</v>
      </c>
      <c r="M99" s="15">
        <f t="shared" si="18"/>
        <v>6.88225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6.88225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85" workbookViewId="0">
      <selection activeCell="R105" sqref="R105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'[2]17'!B5</f>
        <v>75</v>
      </c>
      <c r="C3" s="200">
        <f>'[2]17'!C5</f>
        <v>0</v>
      </c>
      <c r="D3" s="200">
        <f>'[2]17'!D5</f>
        <v>0</v>
      </c>
      <c r="E3" s="200">
        <f>'[2]17'!E5</f>
        <v>0</v>
      </c>
      <c r="F3" s="15">
        <f>SUM(B3:E3)</f>
        <v>75</v>
      </c>
      <c r="G3" s="199">
        <f>'[2]17'!H5</f>
        <v>35</v>
      </c>
      <c r="H3" s="200">
        <f>'[2]17'!I5</f>
        <v>0</v>
      </c>
      <c r="I3" s="200">
        <f>'[2]17'!J5</f>
        <v>0</v>
      </c>
      <c r="J3" s="200">
        <f>'[2]17'!K5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'[2]17'!B6</f>
        <v>75</v>
      </c>
      <c r="C4" s="200">
        <f>'[2]17'!C6</f>
        <v>0</v>
      </c>
      <c r="D4" s="200">
        <f>'[2]17'!D6</f>
        <v>0</v>
      </c>
      <c r="E4" s="200">
        <f>'[2]17'!E6</f>
        <v>0</v>
      </c>
      <c r="F4" s="15">
        <f>SUM(B4:E4)</f>
        <v>75</v>
      </c>
      <c r="G4" s="199">
        <f>'[2]17'!H6</f>
        <v>35</v>
      </c>
      <c r="H4" s="200">
        <f>'[2]17'!I6</f>
        <v>0</v>
      </c>
      <c r="I4" s="200">
        <f>'[2]17'!J6</f>
        <v>0</v>
      </c>
      <c r="J4" s="200">
        <f>'[2]17'!K6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'[2]17'!B7</f>
        <v>75</v>
      </c>
      <c r="C5" s="200">
        <f>'[2]17'!C7</f>
        <v>0</v>
      </c>
      <c r="D5" s="200">
        <f>'[2]17'!D7</f>
        <v>0</v>
      </c>
      <c r="E5" s="200">
        <f>'[2]17'!E7</f>
        <v>0</v>
      </c>
      <c r="F5" s="15">
        <f t="shared" ref="F5:F68" si="6">SUM(B5:E5)</f>
        <v>75</v>
      </c>
      <c r="G5" s="199">
        <f>'[2]17'!H7</f>
        <v>35</v>
      </c>
      <c r="H5" s="200">
        <f>'[2]17'!I7</f>
        <v>0</v>
      </c>
      <c r="I5" s="200">
        <f>'[2]17'!J7</f>
        <v>0</v>
      </c>
      <c r="J5" s="200">
        <f>'[2]17'!K7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'[2]17'!B8</f>
        <v>75</v>
      </c>
      <c r="C6" s="200">
        <f>'[2]17'!C8</f>
        <v>0</v>
      </c>
      <c r="D6" s="200">
        <f>'[2]17'!D8</f>
        <v>0</v>
      </c>
      <c r="E6" s="200">
        <f>'[2]17'!E8</f>
        <v>0</v>
      </c>
      <c r="F6" s="15">
        <f t="shared" si="6"/>
        <v>75</v>
      </c>
      <c r="G6" s="199">
        <f>'[2]17'!H8</f>
        <v>35</v>
      </c>
      <c r="H6" s="200">
        <f>'[2]17'!I8</f>
        <v>0</v>
      </c>
      <c r="I6" s="200">
        <f>'[2]17'!J8</f>
        <v>0</v>
      </c>
      <c r="J6" s="200">
        <f>'[2]17'!K8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'[2]17'!B9</f>
        <v>75</v>
      </c>
      <c r="C7" s="200">
        <f>'[2]17'!C9</f>
        <v>0</v>
      </c>
      <c r="D7" s="200">
        <f>'[2]17'!D9</f>
        <v>0</v>
      </c>
      <c r="E7" s="200">
        <f>'[2]17'!E9</f>
        <v>0</v>
      </c>
      <c r="F7" s="15">
        <f t="shared" si="6"/>
        <v>75</v>
      </c>
      <c r="G7" s="199">
        <f>'[2]17'!H9</f>
        <v>35</v>
      </c>
      <c r="H7" s="200">
        <f>'[2]17'!I9</f>
        <v>0</v>
      </c>
      <c r="I7" s="200">
        <f>'[2]17'!J9</f>
        <v>0</v>
      </c>
      <c r="J7" s="200">
        <f>'[2]17'!K9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'[2]17'!B10</f>
        <v>75</v>
      </c>
      <c r="C8" s="200">
        <f>'[2]17'!C10</f>
        <v>0</v>
      </c>
      <c r="D8" s="200">
        <f>'[2]17'!D10</f>
        <v>0</v>
      </c>
      <c r="E8" s="200">
        <f>'[2]17'!E10</f>
        <v>0</v>
      </c>
      <c r="F8" s="15">
        <f t="shared" si="6"/>
        <v>75</v>
      </c>
      <c r="G8" s="199">
        <f>'[2]17'!H10</f>
        <v>35</v>
      </c>
      <c r="H8" s="200">
        <f>'[2]17'!I10</f>
        <v>0</v>
      </c>
      <c r="I8" s="200">
        <f>'[2]17'!J10</f>
        <v>0</v>
      </c>
      <c r="J8" s="200">
        <f>'[2]17'!K10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'[2]17'!B11</f>
        <v>75</v>
      </c>
      <c r="C9" s="200">
        <f>'[2]17'!C11</f>
        <v>0</v>
      </c>
      <c r="D9" s="200">
        <f>'[2]17'!D11</f>
        <v>0</v>
      </c>
      <c r="E9" s="200">
        <f>'[2]17'!E11</f>
        <v>0</v>
      </c>
      <c r="F9" s="15">
        <f t="shared" si="6"/>
        <v>75</v>
      </c>
      <c r="G9" s="199">
        <f>'[2]17'!H11</f>
        <v>34</v>
      </c>
      <c r="H9" s="200">
        <f>'[2]17'!I11</f>
        <v>0</v>
      </c>
      <c r="I9" s="200">
        <f>'[2]17'!J11</f>
        <v>0</v>
      </c>
      <c r="J9" s="200">
        <f>'[2]17'!K11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199">
        <f>'[2]17'!B12</f>
        <v>75</v>
      </c>
      <c r="C10" s="200">
        <f>'[2]17'!C12</f>
        <v>0</v>
      </c>
      <c r="D10" s="200">
        <f>'[2]17'!D12</f>
        <v>0</v>
      </c>
      <c r="E10" s="200">
        <f>'[2]17'!E12</f>
        <v>0</v>
      </c>
      <c r="F10" s="15">
        <f t="shared" si="6"/>
        <v>75</v>
      </c>
      <c r="G10" s="199">
        <f>'[2]17'!H12</f>
        <v>34</v>
      </c>
      <c r="H10" s="200">
        <f>'[2]17'!I12</f>
        <v>0</v>
      </c>
      <c r="I10" s="200">
        <f>'[2]17'!J12</f>
        <v>0</v>
      </c>
      <c r="J10" s="200">
        <f>'[2]17'!K12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199">
        <f>'[2]17'!B13</f>
        <v>75</v>
      </c>
      <c r="C11" s="200">
        <f>'[2]17'!C13</f>
        <v>0</v>
      </c>
      <c r="D11" s="200">
        <f>'[2]17'!D13</f>
        <v>0</v>
      </c>
      <c r="E11" s="200">
        <f>'[2]17'!E13</f>
        <v>0</v>
      </c>
      <c r="F11" s="15">
        <f t="shared" si="6"/>
        <v>75</v>
      </c>
      <c r="G11" s="199">
        <f>'[2]17'!H13</f>
        <v>34</v>
      </c>
      <c r="H11" s="200">
        <f>'[2]17'!I13</f>
        <v>0</v>
      </c>
      <c r="I11" s="200">
        <f>'[2]17'!J13</f>
        <v>0</v>
      </c>
      <c r="J11" s="200">
        <f>'[2]17'!K13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199">
        <f>'[2]17'!B14</f>
        <v>75</v>
      </c>
      <c r="C12" s="200">
        <f>'[2]17'!C14</f>
        <v>0</v>
      </c>
      <c r="D12" s="200">
        <f>'[2]17'!D14</f>
        <v>0</v>
      </c>
      <c r="E12" s="200">
        <f>'[2]17'!E14</f>
        <v>0</v>
      </c>
      <c r="F12" s="15">
        <f t="shared" si="6"/>
        <v>75</v>
      </c>
      <c r="G12" s="199">
        <f>'[2]17'!H14</f>
        <v>34</v>
      </c>
      <c r="H12" s="200">
        <f>'[2]17'!I14</f>
        <v>0</v>
      </c>
      <c r="I12" s="200">
        <f>'[2]17'!J14</f>
        <v>0</v>
      </c>
      <c r="J12" s="200">
        <f>'[2]17'!K14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199">
        <f>'[2]17'!B15</f>
        <v>75</v>
      </c>
      <c r="C13" s="200">
        <f>'[2]17'!C15</f>
        <v>0</v>
      </c>
      <c r="D13" s="200">
        <f>'[2]17'!D15</f>
        <v>0</v>
      </c>
      <c r="E13" s="200">
        <f>'[2]17'!E15</f>
        <v>0</v>
      </c>
      <c r="F13" s="15">
        <f t="shared" si="6"/>
        <v>75</v>
      </c>
      <c r="G13" s="199">
        <f>'[2]17'!H15</f>
        <v>34</v>
      </c>
      <c r="H13" s="200">
        <f>'[2]17'!I15</f>
        <v>0</v>
      </c>
      <c r="I13" s="200">
        <f>'[2]17'!J15</f>
        <v>0</v>
      </c>
      <c r="J13" s="200">
        <f>'[2]17'!K15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199">
        <f>'[2]17'!B16</f>
        <v>75</v>
      </c>
      <c r="C14" s="200">
        <f>'[2]17'!C16</f>
        <v>0</v>
      </c>
      <c r="D14" s="200">
        <f>'[2]17'!D16</f>
        <v>0</v>
      </c>
      <c r="E14" s="200">
        <f>'[2]17'!E16</f>
        <v>0</v>
      </c>
      <c r="F14" s="15">
        <f t="shared" si="6"/>
        <v>75</v>
      </c>
      <c r="G14" s="199">
        <f>'[2]17'!H16</f>
        <v>34</v>
      </c>
      <c r="H14" s="200">
        <f>'[2]17'!I16</f>
        <v>0</v>
      </c>
      <c r="I14" s="200">
        <f>'[2]17'!J16</f>
        <v>0</v>
      </c>
      <c r="J14" s="200">
        <f>'[2]17'!K16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199">
        <f>'[2]17'!B17</f>
        <v>75</v>
      </c>
      <c r="C15" s="200">
        <f>'[2]17'!C17</f>
        <v>0</v>
      </c>
      <c r="D15" s="200">
        <f>'[2]17'!D17</f>
        <v>0</v>
      </c>
      <c r="E15" s="200">
        <f>'[2]17'!E17</f>
        <v>0</v>
      </c>
      <c r="F15" s="15">
        <f t="shared" si="6"/>
        <v>75</v>
      </c>
      <c r="G15" s="199">
        <f>'[2]17'!H17</f>
        <v>34</v>
      </c>
      <c r="H15" s="200">
        <f>'[2]17'!I17</f>
        <v>0</v>
      </c>
      <c r="I15" s="200">
        <f>'[2]17'!J17</f>
        <v>0</v>
      </c>
      <c r="J15" s="200">
        <f>'[2]17'!K17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199">
        <f>'[2]17'!B18</f>
        <v>75</v>
      </c>
      <c r="C16" s="200">
        <f>'[2]17'!C18</f>
        <v>0</v>
      </c>
      <c r="D16" s="200">
        <f>'[2]17'!D18</f>
        <v>0</v>
      </c>
      <c r="E16" s="200">
        <f>'[2]17'!E18</f>
        <v>0</v>
      </c>
      <c r="F16" s="15">
        <f t="shared" si="6"/>
        <v>75</v>
      </c>
      <c r="G16" s="199">
        <f>'[2]17'!H18</f>
        <v>34</v>
      </c>
      <c r="H16" s="200">
        <f>'[2]17'!I18</f>
        <v>0</v>
      </c>
      <c r="I16" s="200">
        <f>'[2]17'!J18</f>
        <v>0</v>
      </c>
      <c r="J16" s="200">
        <f>'[2]17'!K18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199">
        <f>'[2]17'!B19</f>
        <v>75</v>
      </c>
      <c r="C17" s="200">
        <f>'[2]17'!C19</f>
        <v>0</v>
      </c>
      <c r="D17" s="200">
        <f>'[2]17'!D19</f>
        <v>0</v>
      </c>
      <c r="E17" s="200">
        <f>'[2]17'!E19</f>
        <v>0</v>
      </c>
      <c r="F17" s="15">
        <f t="shared" si="6"/>
        <v>75</v>
      </c>
      <c r="G17" s="199">
        <f>'[2]17'!H19</f>
        <v>34</v>
      </c>
      <c r="H17" s="200">
        <f>'[2]17'!I19</f>
        <v>0</v>
      </c>
      <c r="I17" s="200">
        <f>'[2]17'!J19</f>
        <v>0</v>
      </c>
      <c r="J17" s="200">
        <f>'[2]17'!K19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199">
        <f>'[2]17'!B20</f>
        <v>75</v>
      </c>
      <c r="C18" s="200">
        <f>'[2]17'!C20</f>
        <v>0</v>
      </c>
      <c r="D18" s="200">
        <f>'[2]17'!D20</f>
        <v>0</v>
      </c>
      <c r="E18" s="200">
        <f>'[2]17'!E20</f>
        <v>0</v>
      </c>
      <c r="F18" s="15">
        <f t="shared" si="6"/>
        <v>75</v>
      </c>
      <c r="G18" s="199">
        <f>'[2]17'!H20</f>
        <v>34</v>
      </c>
      <c r="H18" s="200">
        <f>'[2]17'!I20</f>
        <v>0</v>
      </c>
      <c r="I18" s="200">
        <f>'[2]17'!J20</f>
        <v>0</v>
      </c>
      <c r="J18" s="200">
        <f>'[2]17'!K20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199">
        <f>'[2]17'!B21</f>
        <v>75</v>
      </c>
      <c r="C19" s="200">
        <f>'[2]17'!C21</f>
        <v>0</v>
      </c>
      <c r="D19" s="200">
        <f>'[2]17'!D21</f>
        <v>0</v>
      </c>
      <c r="E19" s="200">
        <f>'[2]17'!E21</f>
        <v>0</v>
      </c>
      <c r="F19" s="15">
        <f t="shared" si="6"/>
        <v>75</v>
      </c>
      <c r="G19" s="199">
        <f>'[2]17'!H21</f>
        <v>34</v>
      </c>
      <c r="H19" s="200">
        <f>'[2]17'!I21</f>
        <v>0</v>
      </c>
      <c r="I19" s="200">
        <f>'[2]17'!J21</f>
        <v>0</v>
      </c>
      <c r="J19" s="200">
        <f>'[2]17'!K21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199">
        <f>'[2]17'!B22</f>
        <v>75</v>
      </c>
      <c r="C20" s="200">
        <f>'[2]17'!C22</f>
        <v>0</v>
      </c>
      <c r="D20" s="200">
        <f>'[2]17'!D22</f>
        <v>0</v>
      </c>
      <c r="E20" s="200">
        <f>'[2]17'!E22</f>
        <v>0</v>
      </c>
      <c r="F20" s="15">
        <f t="shared" si="6"/>
        <v>75</v>
      </c>
      <c r="G20" s="199">
        <f>'[2]17'!H22</f>
        <v>34</v>
      </c>
      <c r="H20" s="200">
        <f>'[2]17'!I22</f>
        <v>0</v>
      </c>
      <c r="I20" s="200">
        <f>'[2]17'!J22</f>
        <v>0</v>
      </c>
      <c r="J20" s="200">
        <f>'[2]17'!K22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199">
        <f>'[2]17'!B23</f>
        <v>75</v>
      </c>
      <c r="C21" s="200">
        <f>'[2]17'!C23</f>
        <v>0</v>
      </c>
      <c r="D21" s="200">
        <f>'[2]17'!D23</f>
        <v>0</v>
      </c>
      <c r="E21" s="200">
        <f>'[2]17'!E23</f>
        <v>0</v>
      </c>
      <c r="F21" s="15">
        <f t="shared" si="6"/>
        <v>75</v>
      </c>
      <c r="G21" s="199">
        <f>'[2]17'!H23</f>
        <v>34</v>
      </c>
      <c r="H21" s="200">
        <f>'[2]17'!I23</f>
        <v>0</v>
      </c>
      <c r="I21" s="200">
        <f>'[2]17'!J23</f>
        <v>0</v>
      </c>
      <c r="J21" s="200">
        <f>'[2]17'!K23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199">
        <f>'[2]17'!B24</f>
        <v>75</v>
      </c>
      <c r="C22" s="200">
        <f>'[2]17'!C24</f>
        <v>0</v>
      </c>
      <c r="D22" s="200">
        <f>'[2]17'!D24</f>
        <v>0</v>
      </c>
      <c r="E22" s="200">
        <f>'[2]17'!E24</f>
        <v>0</v>
      </c>
      <c r="F22" s="15">
        <f t="shared" si="6"/>
        <v>75</v>
      </c>
      <c r="G22" s="199">
        <f>'[2]17'!H24</f>
        <v>34</v>
      </c>
      <c r="H22" s="200">
        <f>'[2]17'!I24</f>
        <v>0</v>
      </c>
      <c r="I22" s="200">
        <f>'[2]17'!J24</f>
        <v>0</v>
      </c>
      <c r="J22" s="200">
        <f>'[2]17'!K24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199">
        <f>'[2]17'!B25</f>
        <v>75</v>
      </c>
      <c r="C23" s="200">
        <f>'[2]17'!C25</f>
        <v>0</v>
      </c>
      <c r="D23" s="200">
        <f>'[2]17'!D25</f>
        <v>0</v>
      </c>
      <c r="E23" s="200">
        <f>'[2]17'!E25</f>
        <v>0</v>
      </c>
      <c r="F23" s="15">
        <f t="shared" si="6"/>
        <v>75</v>
      </c>
      <c r="G23" s="199">
        <f>'[2]17'!H25</f>
        <v>35</v>
      </c>
      <c r="H23" s="200">
        <f>'[2]17'!I25</f>
        <v>0</v>
      </c>
      <c r="I23" s="200">
        <f>'[2]17'!J25</f>
        <v>0</v>
      </c>
      <c r="J23" s="200">
        <f>'[2]17'!K25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199">
        <f>'[2]17'!B26</f>
        <v>75</v>
      </c>
      <c r="C24" s="200">
        <f>'[2]17'!C26</f>
        <v>0</v>
      </c>
      <c r="D24" s="200">
        <f>'[2]17'!D26</f>
        <v>0</v>
      </c>
      <c r="E24" s="200">
        <f>'[2]17'!E26</f>
        <v>0</v>
      </c>
      <c r="F24" s="15">
        <f t="shared" si="6"/>
        <v>75</v>
      </c>
      <c r="G24" s="199">
        <f>'[2]17'!H26</f>
        <v>35</v>
      </c>
      <c r="H24" s="200">
        <f>'[2]17'!I26</f>
        <v>0</v>
      </c>
      <c r="I24" s="200">
        <f>'[2]17'!J26</f>
        <v>0</v>
      </c>
      <c r="J24" s="200">
        <f>'[2]17'!K26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199">
        <f>'[2]17'!B27</f>
        <v>75</v>
      </c>
      <c r="C25" s="200">
        <f>'[2]17'!C27</f>
        <v>0</v>
      </c>
      <c r="D25" s="200">
        <f>'[2]17'!D27</f>
        <v>0</v>
      </c>
      <c r="E25" s="200">
        <f>'[2]17'!E27</f>
        <v>0</v>
      </c>
      <c r="F25" s="15">
        <f t="shared" si="6"/>
        <v>75</v>
      </c>
      <c r="G25" s="199">
        <f>'[2]17'!H27</f>
        <v>35</v>
      </c>
      <c r="H25" s="200">
        <f>'[2]17'!I27</f>
        <v>0</v>
      </c>
      <c r="I25" s="200">
        <f>'[2]17'!J27</f>
        <v>0</v>
      </c>
      <c r="J25" s="200">
        <f>'[2]17'!K27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199">
        <f>'[2]17'!B28</f>
        <v>75</v>
      </c>
      <c r="C26" s="200">
        <f>'[2]17'!C28</f>
        <v>0</v>
      </c>
      <c r="D26" s="200">
        <f>'[2]17'!D28</f>
        <v>0</v>
      </c>
      <c r="E26" s="200">
        <f>'[2]17'!E28</f>
        <v>0</v>
      </c>
      <c r="F26" s="15">
        <f t="shared" si="6"/>
        <v>75</v>
      </c>
      <c r="G26" s="199">
        <f>'[2]17'!H28</f>
        <v>35</v>
      </c>
      <c r="H26" s="200">
        <f>'[2]17'!I28</f>
        <v>0</v>
      </c>
      <c r="I26" s="200">
        <f>'[2]17'!J28</f>
        <v>0</v>
      </c>
      <c r="J26" s="200">
        <f>'[2]17'!K28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199">
        <f>'[2]17'!B29</f>
        <v>75</v>
      </c>
      <c r="C27" s="200">
        <f>'[2]17'!C29</f>
        <v>0</v>
      </c>
      <c r="D27" s="200">
        <f>'[2]17'!D29</f>
        <v>0</v>
      </c>
      <c r="E27" s="200">
        <f>'[2]17'!E29</f>
        <v>0</v>
      </c>
      <c r="F27" s="15">
        <f t="shared" si="6"/>
        <v>75</v>
      </c>
      <c r="G27" s="199">
        <f>'[2]17'!H29</f>
        <v>35</v>
      </c>
      <c r="H27" s="200">
        <f>'[2]17'!I29</f>
        <v>0</v>
      </c>
      <c r="I27" s="200">
        <f>'[2]17'!J29</f>
        <v>0</v>
      </c>
      <c r="J27" s="200">
        <f>'[2]17'!K29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'[2]17'!B30</f>
        <v>75</v>
      </c>
      <c r="C28" s="200">
        <f>'[2]17'!C30</f>
        <v>0</v>
      </c>
      <c r="D28" s="200">
        <f>'[2]17'!D30</f>
        <v>0</v>
      </c>
      <c r="E28" s="200">
        <f>'[2]17'!E30</f>
        <v>0</v>
      </c>
      <c r="F28" s="15">
        <f t="shared" si="6"/>
        <v>75</v>
      </c>
      <c r="G28" s="199">
        <f>'[2]17'!H30</f>
        <v>35</v>
      </c>
      <c r="H28" s="200">
        <f>'[2]17'!I30</f>
        <v>0</v>
      </c>
      <c r="I28" s="200">
        <f>'[2]17'!J30</f>
        <v>0</v>
      </c>
      <c r="J28" s="200">
        <f>'[2]17'!K30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'[2]17'!B31</f>
        <v>75</v>
      </c>
      <c r="C29" s="200">
        <f>'[2]17'!C31</f>
        <v>0</v>
      </c>
      <c r="D29" s="200">
        <f>'[2]17'!D31</f>
        <v>0</v>
      </c>
      <c r="E29" s="200">
        <f>'[2]17'!E31</f>
        <v>0</v>
      </c>
      <c r="F29" s="15">
        <f t="shared" si="6"/>
        <v>75</v>
      </c>
      <c r="G29" s="199">
        <f>'[2]17'!H31</f>
        <v>35</v>
      </c>
      <c r="H29" s="200">
        <f>'[2]17'!I31</f>
        <v>0</v>
      </c>
      <c r="I29" s="200">
        <f>'[2]17'!J31</f>
        <v>0</v>
      </c>
      <c r="J29" s="200">
        <f>'[2]17'!K31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'[2]17'!B32</f>
        <v>75</v>
      </c>
      <c r="C30" s="200">
        <f>'[2]17'!C32</f>
        <v>0</v>
      </c>
      <c r="D30" s="200">
        <f>'[2]17'!D32</f>
        <v>0</v>
      </c>
      <c r="E30" s="200">
        <f>'[2]17'!E32</f>
        <v>0</v>
      </c>
      <c r="F30" s="15">
        <f t="shared" si="6"/>
        <v>75</v>
      </c>
      <c r="G30" s="199">
        <f>'[2]17'!H32</f>
        <v>35</v>
      </c>
      <c r="H30" s="200">
        <f>'[2]17'!I32</f>
        <v>0</v>
      </c>
      <c r="I30" s="200">
        <f>'[2]17'!J32</f>
        <v>0</v>
      </c>
      <c r="J30" s="200">
        <f>'[2]17'!K32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'[2]17'!B33</f>
        <v>75</v>
      </c>
      <c r="C31" s="200">
        <f>'[2]17'!C33</f>
        <v>0</v>
      </c>
      <c r="D31" s="200">
        <f>'[2]17'!D33</f>
        <v>0</v>
      </c>
      <c r="E31" s="200">
        <f>'[2]17'!E33</f>
        <v>0</v>
      </c>
      <c r="F31" s="15">
        <f t="shared" si="6"/>
        <v>75</v>
      </c>
      <c r="G31" s="199">
        <f>'[2]17'!H33</f>
        <v>33.19</v>
      </c>
      <c r="H31" s="200">
        <f>'[2]17'!I33</f>
        <v>0</v>
      </c>
      <c r="I31" s="200">
        <f>'[2]17'!J33</f>
        <v>0</v>
      </c>
      <c r="J31" s="200">
        <f>'[2]17'!K33</f>
        <v>0</v>
      </c>
      <c r="K31" s="15">
        <f t="shared" si="3"/>
        <v>33.19</v>
      </c>
      <c r="L31" s="18">
        <f>frq!C31</f>
        <v>1</v>
      </c>
      <c r="M31" s="124">
        <f t="shared" si="4"/>
        <v>32.79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32.79</v>
      </c>
      <c r="R31" s="18">
        <v>0.4</v>
      </c>
      <c r="S31" s="18"/>
    </row>
    <row r="32" spans="1:19">
      <c r="A32" s="8" t="s">
        <v>74</v>
      </c>
      <c r="B32" s="199">
        <f>'[2]17'!B34</f>
        <v>75</v>
      </c>
      <c r="C32" s="200">
        <f>'[2]17'!C34</f>
        <v>0</v>
      </c>
      <c r="D32" s="200">
        <f>'[2]17'!D34</f>
        <v>0</v>
      </c>
      <c r="E32" s="200">
        <f>'[2]17'!E34</f>
        <v>0</v>
      </c>
      <c r="F32" s="15">
        <f t="shared" si="6"/>
        <v>75</v>
      </c>
      <c r="G32" s="199">
        <f>'[2]17'!H34</f>
        <v>34</v>
      </c>
      <c r="H32" s="200">
        <f>'[2]17'!I34</f>
        <v>0</v>
      </c>
      <c r="I32" s="200">
        <f>'[2]17'!J34</f>
        <v>0</v>
      </c>
      <c r="J32" s="200">
        <f>'[2]17'!K34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199">
        <f>'[2]17'!B35</f>
        <v>75</v>
      </c>
      <c r="C33" s="200">
        <f>'[2]17'!C35</f>
        <v>0</v>
      </c>
      <c r="D33" s="200">
        <f>'[2]17'!D35</f>
        <v>0</v>
      </c>
      <c r="E33" s="200">
        <f>'[2]17'!E35</f>
        <v>0</v>
      </c>
      <c r="F33" s="15">
        <f t="shared" si="6"/>
        <v>75</v>
      </c>
      <c r="G33" s="199">
        <f>'[2]17'!H35</f>
        <v>34</v>
      </c>
      <c r="H33" s="200">
        <f>'[2]17'!I35</f>
        <v>0</v>
      </c>
      <c r="I33" s="200">
        <f>'[2]17'!J35</f>
        <v>0</v>
      </c>
      <c r="J33" s="200">
        <f>'[2]17'!K35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199">
        <f>'[2]17'!B36</f>
        <v>75</v>
      </c>
      <c r="C34" s="200">
        <f>'[2]17'!C36</f>
        <v>0</v>
      </c>
      <c r="D34" s="200">
        <f>'[2]17'!D36</f>
        <v>0</v>
      </c>
      <c r="E34" s="200">
        <f>'[2]17'!E36</f>
        <v>0</v>
      </c>
      <c r="F34" s="15">
        <f t="shared" si="6"/>
        <v>75</v>
      </c>
      <c r="G34" s="199">
        <f>'[2]17'!H36</f>
        <v>34</v>
      </c>
      <c r="H34" s="200">
        <f>'[2]17'!I36</f>
        <v>0</v>
      </c>
      <c r="I34" s="200">
        <f>'[2]17'!J36</f>
        <v>0</v>
      </c>
      <c r="J34" s="200">
        <f>'[2]17'!K36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199">
        <f>'[2]17'!B37</f>
        <v>75</v>
      </c>
      <c r="C35" s="200">
        <f>'[2]17'!C37</f>
        <v>0</v>
      </c>
      <c r="D35" s="200">
        <f>'[2]17'!D37</f>
        <v>0</v>
      </c>
      <c r="E35" s="200">
        <f>'[2]17'!E37</f>
        <v>0</v>
      </c>
      <c r="F35" s="15">
        <f t="shared" si="6"/>
        <v>75</v>
      </c>
      <c r="G35" s="199">
        <f>'[2]17'!H37</f>
        <v>34</v>
      </c>
      <c r="H35" s="200">
        <f>'[2]17'!I37</f>
        <v>0</v>
      </c>
      <c r="I35" s="200">
        <f>'[2]17'!J37</f>
        <v>0</v>
      </c>
      <c r="J35" s="200">
        <f>'[2]17'!K37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199">
        <f>'[2]17'!B38</f>
        <v>75</v>
      </c>
      <c r="C36" s="200">
        <f>'[2]17'!C38</f>
        <v>0</v>
      </c>
      <c r="D36" s="200">
        <f>'[2]17'!D38</f>
        <v>0</v>
      </c>
      <c r="E36" s="200">
        <f>'[2]17'!E38</f>
        <v>0</v>
      </c>
      <c r="F36" s="15">
        <f t="shared" si="6"/>
        <v>75</v>
      </c>
      <c r="G36" s="199">
        <f>'[2]17'!H38</f>
        <v>34</v>
      </c>
      <c r="H36" s="200">
        <f>'[2]17'!I38</f>
        <v>0</v>
      </c>
      <c r="I36" s="200">
        <f>'[2]17'!J38</f>
        <v>0</v>
      </c>
      <c r="J36" s="200">
        <f>'[2]17'!K38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199">
        <f>'[2]17'!B39</f>
        <v>75</v>
      </c>
      <c r="C37" s="200">
        <f>'[2]17'!C39</f>
        <v>0</v>
      </c>
      <c r="D37" s="200">
        <f>'[2]17'!D39</f>
        <v>0</v>
      </c>
      <c r="E37" s="200">
        <f>'[2]17'!E39</f>
        <v>0</v>
      </c>
      <c r="F37" s="15">
        <f t="shared" si="6"/>
        <v>75</v>
      </c>
      <c r="G37" s="199">
        <f>'[2]17'!H39</f>
        <v>34</v>
      </c>
      <c r="H37" s="200">
        <f>'[2]17'!I39</f>
        <v>0</v>
      </c>
      <c r="I37" s="200">
        <f>'[2]17'!J39</f>
        <v>0</v>
      </c>
      <c r="J37" s="200">
        <f>'[2]17'!K39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199">
        <f>'[2]17'!B40</f>
        <v>75</v>
      </c>
      <c r="C38" s="200">
        <f>'[2]17'!C40</f>
        <v>0</v>
      </c>
      <c r="D38" s="200">
        <f>'[2]17'!D40</f>
        <v>0</v>
      </c>
      <c r="E38" s="200">
        <f>'[2]17'!E40</f>
        <v>0</v>
      </c>
      <c r="F38" s="15">
        <f t="shared" si="6"/>
        <v>75</v>
      </c>
      <c r="G38" s="199">
        <f>'[2]17'!H40</f>
        <v>34</v>
      </c>
      <c r="H38" s="200">
        <f>'[2]17'!I40</f>
        <v>0</v>
      </c>
      <c r="I38" s="200">
        <f>'[2]17'!J40</f>
        <v>0</v>
      </c>
      <c r="J38" s="200">
        <f>'[2]17'!K40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199">
        <f>'[2]17'!B41</f>
        <v>75</v>
      </c>
      <c r="C39" s="200">
        <f>'[2]17'!C41</f>
        <v>0</v>
      </c>
      <c r="D39" s="200">
        <f>'[2]17'!D41</f>
        <v>0</v>
      </c>
      <c r="E39" s="200">
        <f>'[2]17'!E41</f>
        <v>0</v>
      </c>
      <c r="F39" s="15">
        <f t="shared" si="6"/>
        <v>75</v>
      </c>
      <c r="G39" s="199">
        <f>'[2]17'!H41</f>
        <v>34</v>
      </c>
      <c r="H39" s="200">
        <f>'[2]17'!I41</f>
        <v>0</v>
      </c>
      <c r="I39" s="200">
        <f>'[2]17'!J41</f>
        <v>0</v>
      </c>
      <c r="J39" s="200">
        <f>'[2]17'!K41</f>
        <v>0</v>
      </c>
      <c r="K39" s="15">
        <f t="shared" si="3"/>
        <v>34</v>
      </c>
      <c r="L39" s="18">
        <f>frq!C39</f>
        <v>1</v>
      </c>
      <c r="M39" s="124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  <c r="S39" s="18"/>
    </row>
    <row r="40" spans="1:19">
      <c r="A40" s="8" t="s">
        <v>82</v>
      </c>
      <c r="B40" s="199">
        <f>'[2]17'!B42</f>
        <v>75</v>
      </c>
      <c r="C40" s="200">
        <f>'[2]17'!C42</f>
        <v>0</v>
      </c>
      <c r="D40" s="200">
        <f>'[2]17'!D42</f>
        <v>0</v>
      </c>
      <c r="E40" s="200">
        <f>'[2]17'!E42</f>
        <v>0</v>
      </c>
      <c r="F40" s="15">
        <f t="shared" si="6"/>
        <v>75</v>
      </c>
      <c r="G40" s="199">
        <f>'[2]17'!H42</f>
        <v>33</v>
      </c>
      <c r="H40" s="200">
        <f>'[2]17'!I42</f>
        <v>0</v>
      </c>
      <c r="I40" s="200">
        <f>'[2]17'!J42</f>
        <v>0</v>
      </c>
      <c r="J40" s="200">
        <f>'[2]17'!K42</f>
        <v>0</v>
      </c>
      <c r="K40" s="15">
        <f t="shared" si="3"/>
        <v>33</v>
      </c>
      <c r="L40" s="18">
        <f>frq!C40</f>
        <v>1</v>
      </c>
      <c r="M40" s="124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  <c r="S40" s="18"/>
    </row>
    <row r="41" spans="1:19">
      <c r="A41" s="8" t="s">
        <v>83</v>
      </c>
      <c r="B41" s="199">
        <f>'[2]17'!B43</f>
        <v>75</v>
      </c>
      <c r="C41" s="200">
        <f>'[2]17'!C43</f>
        <v>0</v>
      </c>
      <c r="D41" s="200">
        <f>'[2]17'!D43</f>
        <v>0</v>
      </c>
      <c r="E41" s="200">
        <f>'[2]17'!E43</f>
        <v>0</v>
      </c>
      <c r="F41" s="15">
        <f t="shared" si="6"/>
        <v>75</v>
      </c>
      <c r="G41" s="199">
        <f>'[2]17'!H43</f>
        <v>33</v>
      </c>
      <c r="H41" s="200">
        <f>'[2]17'!I43</f>
        <v>0</v>
      </c>
      <c r="I41" s="200">
        <f>'[2]17'!J43</f>
        <v>0</v>
      </c>
      <c r="J41" s="200">
        <f>'[2]17'!K43</f>
        <v>0</v>
      </c>
      <c r="K41" s="15">
        <f t="shared" si="3"/>
        <v>33</v>
      </c>
      <c r="L41" s="18">
        <f>frq!C41</f>
        <v>1</v>
      </c>
      <c r="M41" s="124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  <c r="S41" s="18"/>
    </row>
    <row r="42" spans="1:19">
      <c r="A42" s="8" t="s">
        <v>84</v>
      </c>
      <c r="B42" s="199">
        <f>'[2]17'!B44</f>
        <v>75</v>
      </c>
      <c r="C42" s="200">
        <f>'[2]17'!C44</f>
        <v>0</v>
      </c>
      <c r="D42" s="200">
        <f>'[2]17'!D44</f>
        <v>0</v>
      </c>
      <c r="E42" s="200">
        <f>'[2]17'!E44</f>
        <v>0</v>
      </c>
      <c r="F42" s="15">
        <f t="shared" si="6"/>
        <v>75</v>
      </c>
      <c r="G42" s="199">
        <f>'[2]17'!H44</f>
        <v>33</v>
      </c>
      <c r="H42" s="200">
        <f>'[2]17'!I44</f>
        <v>0</v>
      </c>
      <c r="I42" s="200">
        <f>'[2]17'!J44</f>
        <v>0</v>
      </c>
      <c r="J42" s="200">
        <f>'[2]17'!K44</f>
        <v>0</v>
      </c>
      <c r="K42" s="15">
        <f t="shared" si="3"/>
        <v>33</v>
      </c>
      <c r="L42" s="18">
        <f>frq!C42</f>
        <v>1</v>
      </c>
      <c r="M42" s="124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  <c r="S42" s="18"/>
    </row>
    <row r="43" spans="1:19">
      <c r="A43" s="8" t="s">
        <v>85</v>
      </c>
      <c r="B43" s="199">
        <f>'[2]17'!B45</f>
        <v>75</v>
      </c>
      <c r="C43" s="200">
        <f>'[2]17'!C45</f>
        <v>0</v>
      </c>
      <c r="D43" s="200">
        <f>'[2]17'!D45</f>
        <v>0</v>
      </c>
      <c r="E43" s="200">
        <f>'[2]17'!E45</f>
        <v>0</v>
      </c>
      <c r="F43" s="15">
        <f t="shared" si="6"/>
        <v>75</v>
      </c>
      <c r="G43" s="199">
        <f>'[2]17'!H45</f>
        <v>33</v>
      </c>
      <c r="H43" s="200">
        <f>'[2]17'!I45</f>
        <v>0</v>
      </c>
      <c r="I43" s="200">
        <f>'[2]17'!J45</f>
        <v>0</v>
      </c>
      <c r="J43" s="200">
        <f>'[2]17'!K45</f>
        <v>0</v>
      </c>
      <c r="K43" s="15">
        <f t="shared" si="3"/>
        <v>33</v>
      </c>
      <c r="L43" s="18">
        <f>frq!C43</f>
        <v>1</v>
      </c>
      <c r="M43" s="124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  <c r="S43" s="18"/>
    </row>
    <row r="44" spans="1:19">
      <c r="A44" s="8" t="s">
        <v>86</v>
      </c>
      <c r="B44" s="199">
        <f>'[2]17'!B46</f>
        <v>75</v>
      </c>
      <c r="C44" s="200">
        <f>'[2]17'!C46</f>
        <v>0</v>
      </c>
      <c r="D44" s="200">
        <f>'[2]17'!D46</f>
        <v>0</v>
      </c>
      <c r="E44" s="200">
        <f>'[2]17'!E46</f>
        <v>0</v>
      </c>
      <c r="F44" s="15">
        <f t="shared" si="6"/>
        <v>75</v>
      </c>
      <c r="G44" s="199">
        <f>'[2]17'!H46</f>
        <v>33</v>
      </c>
      <c r="H44" s="200">
        <f>'[2]17'!I46</f>
        <v>0</v>
      </c>
      <c r="I44" s="200">
        <f>'[2]17'!J46</f>
        <v>0</v>
      </c>
      <c r="J44" s="200">
        <f>'[2]17'!K46</f>
        <v>0</v>
      </c>
      <c r="K44" s="15">
        <f t="shared" si="3"/>
        <v>33</v>
      </c>
      <c r="L44" s="18">
        <f>frq!C44</f>
        <v>1</v>
      </c>
      <c r="M44" s="124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  <c r="S44" s="18"/>
    </row>
    <row r="45" spans="1:19">
      <c r="A45" s="8" t="s">
        <v>87</v>
      </c>
      <c r="B45" s="199">
        <f>'[2]17'!B47</f>
        <v>75</v>
      </c>
      <c r="C45" s="200">
        <f>'[2]17'!C47</f>
        <v>0</v>
      </c>
      <c r="D45" s="200">
        <f>'[2]17'!D47</f>
        <v>0</v>
      </c>
      <c r="E45" s="200">
        <f>'[2]17'!E47</f>
        <v>0</v>
      </c>
      <c r="F45" s="15">
        <f t="shared" si="6"/>
        <v>75</v>
      </c>
      <c r="G45" s="199">
        <f>'[2]17'!H47</f>
        <v>33</v>
      </c>
      <c r="H45" s="200">
        <f>'[2]17'!I47</f>
        <v>0</v>
      </c>
      <c r="I45" s="200">
        <f>'[2]17'!J47</f>
        <v>0</v>
      </c>
      <c r="J45" s="200">
        <f>'[2]17'!K47</f>
        <v>0</v>
      </c>
      <c r="K45" s="15">
        <f t="shared" si="3"/>
        <v>33</v>
      </c>
      <c r="L45" s="18">
        <f>frq!C45</f>
        <v>1</v>
      </c>
      <c r="M45" s="124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  <c r="S45" s="18"/>
    </row>
    <row r="46" spans="1:19">
      <c r="A46" s="8" t="s">
        <v>88</v>
      </c>
      <c r="B46" s="199">
        <f>'[2]17'!B48</f>
        <v>75</v>
      </c>
      <c r="C46" s="200">
        <f>'[2]17'!C48</f>
        <v>0</v>
      </c>
      <c r="D46" s="200">
        <f>'[2]17'!D48</f>
        <v>0</v>
      </c>
      <c r="E46" s="200">
        <f>'[2]17'!E48</f>
        <v>0</v>
      </c>
      <c r="F46" s="15">
        <f t="shared" si="6"/>
        <v>75</v>
      </c>
      <c r="G46" s="199">
        <f>'[2]17'!H48</f>
        <v>33</v>
      </c>
      <c r="H46" s="200">
        <f>'[2]17'!I48</f>
        <v>0</v>
      </c>
      <c r="I46" s="200">
        <f>'[2]17'!J48</f>
        <v>0</v>
      </c>
      <c r="J46" s="200">
        <f>'[2]17'!K48</f>
        <v>0</v>
      </c>
      <c r="K46" s="15">
        <f t="shared" si="3"/>
        <v>33</v>
      </c>
      <c r="L46" s="18">
        <f>frq!C46</f>
        <v>1</v>
      </c>
      <c r="M46" s="124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  <c r="S46" s="18"/>
    </row>
    <row r="47" spans="1:19">
      <c r="A47" s="8" t="s">
        <v>89</v>
      </c>
      <c r="B47" s="199">
        <f>'[2]17'!B49</f>
        <v>75</v>
      </c>
      <c r="C47" s="200">
        <f>'[2]17'!C49</f>
        <v>0</v>
      </c>
      <c r="D47" s="200">
        <f>'[2]17'!D49</f>
        <v>0</v>
      </c>
      <c r="E47" s="200">
        <f>'[2]17'!E49</f>
        <v>0</v>
      </c>
      <c r="F47" s="15">
        <f t="shared" si="6"/>
        <v>75</v>
      </c>
      <c r="G47" s="199">
        <f>'[2]17'!H49</f>
        <v>33</v>
      </c>
      <c r="H47" s="200">
        <f>'[2]17'!I49</f>
        <v>0</v>
      </c>
      <c r="I47" s="200">
        <f>'[2]17'!J49</f>
        <v>0</v>
      </c>
      <c r="J47" s="200">
        <f>'[2]17'!K49</f>
        <v>0</v>
      </c>
      <c r="K47" s="15">
        <f t="shared" si="3"/>
        <v>33</v>
      </c>
      <c r="L47" s="18">
        <f>frq!C47</f>
        <v>1</v>
      </c>
      <c r="M47" s="124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  <c r="S47" s="18"/>
    </row>
    <row r="48" spans="1:19">
      <c r="A48" s="8" t="s">
        <v>90</v>
      </c>
      <c r="B48" s="199">
        <f>'[2]17'!B50</f>
        <v>75</v>
      </c>
      <c r="C48" s="200">
        <f>'[2]17'!C50</f>
        <v>0</v>
      </c>
      <c r="D48" s="200">
        <f>'[2]17'!D50</f>
        <v>0</v>
      </c>
      <c r="E48" s="200">
        <f>'[2]17'!E50</f>
        <v>0</v>
      </c>
      <c r="F48" s="15">
        <f t="shared" si="6"/>
        <v>75</v>
      </c>
      <c r="G48" s="199">
        <f>'[2]17'!H50</f>
        <v>32</v>
      </c>
      <c r="H48" s="200">
        <f>'[2]17'!I50</f>
        <v>0</v>
      </c>
      <c r="I48" s="200">
        <f>'[2]17'!J50</f>
        <v>0</v>
      </c>
      <c r="J48" s="200">
        <f>'[2]17'!K50</f>
        <v>0</v>
      </c>
      <c r="K48" s="15">
        <f t="shared" si="3"/>
        <v>32</v>
      </c>
      <c r="L48" s="18">
        <f>frq!C48</f>
        <v>1</v>
      </c>
      <c r="M48" s="124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  <c r="S48" s="18"/>
    </row>
    <row r="49" spans="1:19">
      <c r="A49" s="8" t="s">
        <v>91</v>
      </c>
      <c r="B49" s="199">
        <f>'[2]17'!B51</f>
        <v>75</v>
      </c>
      <c r="C49" s="200">
        <f>'[2]17'!C51</f>
        <v>0</v>
      </c>
      <c r="D49" s="200">
        <f>'[2]17'!D51</f>
        <v>0</v>
      </c>
      <c r="E49" s="200">
        <f>'[2]17'!E51</f>
        <v>0</v>
      </c>
      <c r="F49" s="15">
        <f t="shared" si="6"/>
        <v>75</v>
      </c>
      <c r="G49" s="199">
        <f>'[2]17'!H51</f>
        <v>32</v>
      </c>
      <c r="H49" s="200">
        <f>'[2]17'!I51</f>
        <v>0</v>
      </c>
      <c r="I49" s="200">
        <f>'[2]17'!J51</f>
        <v>0</v>
      </c>
      <c r="J49" s="200">
        <f>'[2]17'!K51</f>
        <v>0</v>
      </c>
      <c r="K49" s="15">
        <f t="shared" si="3"/>
        <v>32</v>
      </c>
      <c r="L49" s="18">
        <f>frq!C49</f>
        <v>1</v>
      </c>
      <c r="M49" s="124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  <c r="S49" s="18"/>
    </row>
    <row r="50" spans="1:19">
      <c r="A50" s="8" t="s">
        <v>92</v>
      </c>
      <c r="B50" s="199">
        <f>'[2]17'!B52</f>
        <v>75</v>
      </c>
      <c r="C50" s="200">
        <f>'[2]17'!C52</f>
        <v>0</v>
      </c>
      <c r="D50" s="200">
        <f>'[2]17'!D52</f>
        <v>0</v>
      </c>
      <c r="E50" s="200">
        <f>'[2]17'!E52</f>
        <v>0</v>
      </c>
      <c r="F50" s="15">
        <f t="shared" si="6"/>
        <v>75</v>
      </c>
      <c r="G50" s="199">
        <f>'[2]17'!H52</f>
        <v>32</v>
      </c>
      <c r="H50" s="200">
        <f>'[2]17'!I52</f>
        <v>0</v>
      </c>
      <c r="I50" s="200">
        <f>'[2]17'!J52</f>
        <v>0</v>
      </c>
      <c r="J50" s="200">
        <f>'[2]17'!K52</f>
        <v>0</v>
      </c>
      <c r="K50" s="15">
        <f t="shared" si="3"/>
        <v>32</v>
      </c>
      <c r="L50" s="18">
        <f>frq!C50</f>
        <v>1</v>
      </c>
      <c r="M50" s="124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  <c r="S50" s="18"/>
    </row>
    <row r="51" spans="1:19">
      <c r="A51" s="8" t="s">
        <v>93</v>
      </c>
      <c r="B51" s="199">
        <f>'[2]17'!B53</f>
        <v>75</v>
      </c>
      <c r="C51" s="200">
        <f>'[2]17'!C53</f>
        <v>0</v>
      </c>
      <c r="D51" s="200">
        <f>'[2]17'!D53</f>
        <v>0</v>
      </c>
      <c r="E51" s="200">
        <f>'[2]17'!E53</f>
        <v>0</v>
      </c>
      <c r="F51" s="15">
        <f t="shared" si="6"/>
        <v>75</v>
      </c>
      <c r="G51" s="199">
        <f>'[2]17'!H53</f>
        <v>32</v>
      </c>
      <c r="H51" s="200">
        <f>'[2]17'!I53</f>
        <v>0</v>
      </c>
      <c r="I51" s="200">
        <f>'[2]17'!J53</f>
        <v>0</v>
      </c>
      <c r="J51" s="200">
        <f>'[2]17'!K53</f>
        <v>0</v>
      </c>
      <c r="K51" s="15">
        <f t="shared" si="3"/>
        <v>32</v>
      </c>
      <c r="L51" s="18">
        <f>frq!C51</f>
        <v>1</v>
      </c>
      <c r="M51" s="124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  <c r="S51" s="18"/>
    </row>
    <row r="52" spans="1:19">
      <c r="A52" s="8" t="s">
        <v>94</v>
      </c>
      <c r="B52" s="199">
        <f>'[2]17'!B54</f>
        <v>75</v>
      </c>
      <c r="C52" s="200">
        <f>'[2]17'!C54</f>
        <v>0</v>
      </c>
      <c r="D52" s="200">
        <f>'[2]17'!D54</f>
        <v>0</v>
      </c>
      <c r="E52" s="200">
        <f>'[2]17'!E54</f>
        <v>0</v>
      </c>
      <c r="F52" s="15">
        <f t="shared" si="6"/>
        <v>75</v>
      </c>
      <c r="G52" s="199">
        <f>'[2]17'!H54</f>
        <v>32</v>
      </c>
      <c r="H52" s="200">
        <f>'[2]17'!I54</f>
        <v>0</v>
      </c>
      <c r="I52" s="200">
        <f>'[2]17'!J54</f>
        <v>0</v>
      </c>
      <c r="J52" s="200">
        <f>'[2]17'!K54</f>
        <v>0</v>
      </c>
      <c r="K52" s="15">
        <f t="shared" si="3"/>
        <v>32</v>
      </c>
      <c r="L52" s="18">
        <f>frq!C52</f>
        <v>1</v>
      </c>
      <c r="M52" s="124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  <c r="S52" s="18"/>
    </row>
    <row r="53" spans="1:19">
      <c r="A53" s="8" t="s">
        <v>95</v>
      </c>
      <c r="B53" s="199">
        <f>'[2]17'!B55</f>
        <v>75</v>
      </c>
      <c r="C53" s="200">
        <f>'[2]17'!C55</f>
        <v>0</v>
      </c>
      <c r="D53" s="200">
        <f>'[2]17'!D55</f>
        <v>0</v>
      </c>
      <c r="E53" s="200">
        <f>'[2]17'!E55</f>
        <v>0</v>
      </c>
      <c r="F53" s="15">
        <f t="shared" si="6"/>
        <v>75</v>
      </c>
      <c r="G53" s="199">
        <f>'[2]17'!H55</f>
        <v>32</v>
      </c>
      <c r="H53" s="200">
        <f>'[2]17'!I55</f>
        <v>0</v>
      </c>
      <c r="I53" s="200">
        <f>'[2]17'!J55</f>
        <v>0</v>
      </c>
      <c r="J53" s="200">
        <f>'[2]17'!K55</f>
        <v>0</v>
      </c>
      <c r="K53" s="15">
        <f t="shared" si="3"/>
        <v>32</v>
      </c>
      <c r="L53" s="18">
        <f>frq!C53</f>
        <v>1</v>
      </c>
      <c r="M53" s="124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  <c r="S53" s="18"/>
    </row>
    <row r="54" spans="1:19">
      <c r="A54" s="8" t="s">
        <v>96</v>
      </c>
      <c r="B54" s="199">
        <f>'[2]17'!B56</f>
        <v>75</v>
      </c>
      <c r="C54" s="200">
        <f>'[2]17'!C56</f>
        <v>0</v>
      </c>
      <c r="D54" s="200">
        <f>'[2]17'!D56</f>
        <v>0</v>
      </c>
      <c r="E54" s="200">
        <f>'[2]17'!E56</f>
        <v>0</v>
      </c>
      <c r="F54" s="15">
        <f t="shared" si="6"/>
        <v>75</v>
      </c>
      <c r="G54" s="199">
        <f>'[2]17'!H56</f>
        <v>32</v>
      </c>
      <c r="H54" s="200">
        <f>'[2]17'!I56</f>
        <v>0</v>
      </c>
      <c r="I54" s="200">
        <f>'[2]17'!J56</f>
        <v>0</v>
      </c>
      <c r="J54" s="200">
        <f>'[2]17'!K56</f>
        <v>0</v>
      </c>
      <c r="K54" s="15">
        <f t="shared" si="3"/>
        <v>32</v>
      </c>
      <c r="L54" s="18">
        <f>frq!C54</f>
        <v>1</v>
      </c>
      <c r="M54" s="124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  <c r="S54" s="18"/>
    </row>
    <row r="55" spans="1:19">
      <c r="A55" s="8" t="s">
        <v>97</v>
      </c>
      <c r="B55" s="199">
        <f>'[2]17'!B57</f>
        <v>75</v>
      </c>
      <c r="C55" s="200">
        <f>'[2]17'!C57</f>
        <v>0</v>
      </c>
      <c r="D55" s="200">
        <f>'[2]17'!D57</f>
        <v>0</v>
      </c>
      <c r="E55" s="200">
        <f>'[2]17'!E57</f>
        <v>0</v>
      </c>
      <c r="F55" s="15">
        <f t="shared" si="6"/>
        <v>75</v>
      </c>
      <c r="G55" s="199">
        <f>'[2]17'!H57</f>
        <v>32</v>
      </c>
      <c r="H55" s="200">
        <f>'[2]17'!I57</f>
        <v>0</v>
      </c>
      <c r="I55" s="200">
        <f>'[2]17'!J57</f>
        <v>0</v>
      </c>
      <c r="J55" s="200">
        <f>'[2]17'!K57</f>
        <v>0</v>
      </c>
      <c r="K55" s="15">
        <f t="shared" si="3"/>
        <v>32</v>
      </c>
      <c r="L55" s="18">
        <f>frq!C55</f>
        <v>1</v>
      </c>
      <c r="M55" s="124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  <c r="S55" s="18"/>
    </row>
    <row r="56" spans="1:19">
      <c r="A56" s="8" t="s">
        <v>98</v>
      </c>
      <c r="B56" s="199">
        <f>'[2]17'!B58</f>
        <v>75</v>
      </c>
      <c r="C56" s="200">
        <f>'[2]17'!C58</f>
        <v>0</v>
      </c>
      <c r="D56" s="200">
        <f>'[2]17'!D58</f>
        <v>0</v>
      </c>
      <c r="E56" s="200">
        <f>'[2]17'!E58</f>
        <v>0</v>
      </c>
      <c r="F56" s="15">
        <f t="shared" si="6"/>
        <v>75</v>
      </c>
      <c r="G56" s="199">
        <f>'[2]17'!H58</f>
        <v>32</v>
      </c>
      <c r="H56" s="200">
        <f>'[2]17'!I58</f>
        <v>0</v>
      </c>
      <c r="I56" s="200">
        <f>'[2]17'!J58</f>
        <v>0</v>
      </c>
      <c r="J56" s="200">
        <f>'[2]17'!K58</f>
        <v>0</v>
      </c>
      <c r="K56" s="15">
        <f t="shared" si="3"/>
        <v>32</v>
      </c>
      <c r="L56" s="18">
        <f>frq!C56</f>
        <v>1</v>
      </c>
      <c r="M56" s="124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  <c r="S56" s="18"/>
    </row>
    <row r="57" spans="1:19">
      <c r="A57" s="8" t="s">
        <v>99</v>
      </c>
      <c r="B57" s="199">
        <f>'[2]17'!B59</f>
        <v>75</v>
      </c>
      <c r="C57" s="200">
        <f>'[2]17'!C59</f>
        <v>0</v>
      </c>
      <c r="D57" s="200">
        <f>'[2]17'!D59</f>
        <v>0</v>
      </c>
      <c r="E57" s="200">
        <f>'[2]17'!E59</f>
        <v>0</v>
      </c>
      <c r="F57" s="15">
        <f t="shared" si="6"/>
        <v>75</v>
      </c>
      <c r="G57" s="199">
        <f>'[2]17'!H59</f>
        <v>32</v>
      </c>
      <c r="H57" s="200">
        <f>'[2]17'!I59</f>
        <v>0</v>
      </c>
      <c r="I57" s="200">
        <f>'[2]17'!J59</f>
        <v>0</v>
      </c>
      <c r="J57" s="200">
        <f>'[2]17'!K59</f>
        <v>0</v>
      </c>
      <c r="K57" s="15">
        <f t="shared" si="3"/>
        <v>32</v>
      </c>
      <c r="L57" s="18">
        <f>frq!C57</f>
        <v>1</v>
      </c>
      <c r="M57" s="124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  <c r="S57" s="18"/>
    </row>
    <row r="58" spans="1:19">
      <c r="A58" s="8" t="s">
        <v>100</v>
      </c>
      <c r="B58" s="199">
        <f>'[2]17'!B60</f>
        <v>75</v>
      </c>
      <c r="C58" s="200">
        <f>'[2]17'!C60</f>
        <v>0</v>
      </c>
      <c r="D58" s="200">
        <f>'[2]17'!D60</f>
        <v>0</v>
      </c>
      <c r="E58" s="200">
        <f>'[2]17'!E60</f>
        <v>0</v>
      </c>
      <c r="F58" s="15">
        <f t="shared" si="6"/>
        <v>75</v>
      </c>
      <c r="G58" s="199">
        <f>'[2]17'!H60</f>
        <v>32</v>
      </c>
      <c r="H58" s="200">
        <f>'[2]17'!I60</f>
        <v>0</v>
      </c>
      <c r="I58" s="200">
        <f>'[2]17'!J60</f>
        <v>0</v>
      </c>
      <c r="J58" s="200">
        <f>'[2]17'!K60</f>
        <v>0</v>
      </c>
      <c r="K58" s="15">
        <f t="shared" si="3"/>
        <v>32</v>
      </c>
      <c r="L58" s="18">
        <f>frq!C58</f>
        <v>1</v>
      </c>
      <c r="M58" s="124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  <c r="S58" s="18"/>
    </row>
    <row r="59" spans="1:19">
      <c r="A59" s="8" t="s">
        <v>101</v>
      </c>
      <c r="B59" s="199">
        <f>'[2]17'!B61</f>
        <v>75</v>
      </c>
      <c r="C59" s="200">
        <f>'[2]17'!C61</f>
        <v>0</v>
      </c>
      <c r="D59" s="200">
        <f>'[2]17'!D61</f>
        <v>0</v>
      </c>
      <c r="E59" s="200">
        <f>'[2]17'!E61</f>
        <v>0</v>
      </c>
      <c r="F59" s="15">
        <f t="shared" si="6"/>
        <v>75</v>
      </c>
      <c r="G59" s="199">
        <f>'[2]17'!H61</f>
        <v>32</v>
      </c>
      <c r="H59" s="200">
        <f>'[2]17'!I61</f>
        <v>0</v>
      </c>
      <c r="I59" s="200">
        <f>'[2]17'!J61</f>
        <v>0</v>
      </c>
      <c r="J59" s="200">
        <f>'[2]17'!K61</f>
        <v>0</v>
      </c>
      <c r="K59" s="15">
        <f t="shared" si="3"/>
        <v>32</v>
      </c>
      <c r="L59" s="18">
        <f>frq!C59</f>
        <v>1</v>
      </c>
      <c r="M59" s="124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  <c r="S59" s="18"/>
    </row>
    <row r="60" spans="1:19">
      <c r="A60" s="8" t="s">
        <v>102</v>
      </c>
      <c r="B60" s="199">
        <f>'[2]17'!B62</f>
        <v>75</v>
      </c>
      <c r="C60" s="200">
        <f>'[2]17'!C62</f>
        <v>0</v>
      </c>
      <c r="D60" s="200">
        <f>'[2]17'!D62</f>
        <v>0</v>
      </c>
      <c r="E60" s="200">
        <f>'[2]17'!E62</f>
        <v>0</v>
      </c>
      <c r="F60" s="15">
        <f t="shared" si="6"/>
        <v>75</v>
      </c>
      <c r="G60" s="199">
        <f>'[2]17'!H62</f>
        <v>32</v>
      </c>
      <c r="H60" s="200">
        <f>'[2]17'!I62</f>
        <v>0</v>
      </c>
      <c r="I60" s="200">
        <f>'[2]17'!J62</f>
        <v>0</v>
      </c>
      <c r="J60" s="200">
        <f>'[2]17'!K62</f>
        <v>0</v>
      </c>
      <c r="K60" s="15">
        <f t="shared" si="3"/>
        <v>32</v>
      </c>
      <c r="L60" s="18">
        <f>frq!C60</f>
        <v>1</v>
      </c>
      <c r="M60" s="124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  <c r="S60" s="18"/>
    </row>
    <row r="61" spans="1:19">
      <c r="A61" s="8" t="s">
        <v>103</v>
      </c>
      <c r="B61" s="199">
        <f>'[2]17'!B63</f>
        <v>75</v>
      </c>
      <c r="C61" s="200">
        <f>'[2]17'!C63</f>
        <v>0</v>
      </c>
      <c r="D61" s="200">
        <f>'[2]17'!D63</f>
        <v>0</v>
      </c>
      <c r="E61" s="200">
        <f>'[2]17'!E63</f>
        <v>0</v>
      </c>
      <c r="F61" s="15">
        <f t="shared" si="6"/>
        <v>75</v>
      </c>
      <c r="G61" s="199">
        <f>'[2]17'!H63</f>
        <v>32</v>
      </c>
      <c r="H61" s="200">
        <f>'[2]17'!I63</f>
        <v>0</v>
      </c>
      <c r="I61" s="200">
        <f>'[2]17'!J63</f>
        <v>0</v>
      </c>
      <c r="J61" s="200">
        <f>'[2]17'!K63</f>
        <v>0</v>
      </c>
      <c r="K61" s="15">
        <f t="shared" si="3"/>
        <v>32</v>
      </c>
      <c r="L61" s="18">
        <f>frq!C61</f>
        <v>1</v>
      </c>
      <c r="M61" s="124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  <c r="S61" s="18"/>
    </row>
    <row r="62" spans="1:19">
      <c r="A62" s="8" t="s">
        <v>104</v>
      </c>
      <c r="B62" s="199">
        <f>'[2]17'!B64</f>
        <v>75</v>
      </c>
      <c r="C62" s="200">
        <f>'[2]17'!C64</f>
        <v>0</v>
      </c>
      <c r="D62" s="200">
        <f>'[2]17'!D64</f>
        <v>0</v>
      </c>
      <c r="E62" s="200">
        <f>'[2]17'!E64</f>
        <v>0</v>
      </c>
      <c r="F62" s="15">
        <f t="shared" si="6"/>
        <v>75</v>
      </c>
      <c r="G62" s="199">
        <f>'[2]17'!H64</f>
        <v>32</v>
      </c>
      <c r="H62" s="200">
        <f>'[2]17'!I64</f>
        <v>0</v>
      </c>
      <c r="I62" s="200">
        <f>'[2]17'!J64</f>
        <v>0</v>
      </c>
      <c r="J62" s="200">
        <f>'[2]17'!K64</f>
        <v>0</v>
      </c>
      <c r="K62" s="15">
        <f t="shared" si="3"/>
        <v>32</v>
      </c>
      <c r="L62" s="18">
        <f>frq!C62</f>
        <v>1</v>
      </c>
      <c r="M62" s="124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  <c r="S62" s="18"/>
    </row>
    <row r="63" spans="1:19">
      <c r="A63" s="8" t="s">
        <v>105</v>
      </c>
      <c r="B63" s="199">
        <f>'[2]17'!B65</f>
        <v>75</v>
      </c>
      <c r="C63" s="200">
        <f>'[2]17'!C65</f>
        <v>0</v>
      </c>
      <c r="D63" s="200">
        <f>'[2]17'!D65</f>
        <v>0</v>
      </c>
      <c r="E63" s="200">
        <f>'[2]17'!E65</f>
        <v>0</v>
      </c>
      <c r="F63" s="15">
        <f t="shared" si="6"/>
        <v>75</v>
      </c>
      <c r="G63" s="199">
        <f>'[2]17'!H65</f>
        <v>32</v>
      </c>
      <c r="H63" s="200">
        <f>'[2]17'!I65</f>
        <v>0</v>
      </c>
      <c r="I63" s="200">
        <f>'[2]17'!J65</f>
        <v>0</v>
      </c>
      <c r="J63" s="200">
        <f>'[2]17'!K65</f>
        <v>0</v>
      </c>
      <c r="K63" s="15">
        <f t="shared" si="3"/>
        <v>32</v>
      </c>
      <c r="L63" s="18">
        <f>frq!C63</f>
        <v>1</v>
      </c>
      <c r="M63" s="124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  <c r="S63" s="18"/>
    </row>
    <row r="64" spans="1:19">
      <c r="A64" s="8" t="s">
        <v>106</v>
      </c>
      <c r="B64" s="199">
        <f>'[2]17'!B66</f>
        <v>75</v>
      </c>
      <c r="C64" s="200">
        <f>'[2]17'!C66</f>
        <v>0</v>
      </c>
      <c r="D64" s="200">
        <f>'[2]17'!D66</f>
        <v>0</v>
      </c>
      <c r="E64" s="200">
        <f>'[2]17'!E66</f>
        <v>0</v>
      </c>
      <c r="F64" s="15">
        <f t="shared" si="6"/>
        <v>75</v>
      </c>
      <c r="G64" s="199">
        <f>'[2]17'!H66</f>
        <v>32</v>
      </c>
      <c r="H64" s="200">
        <f>'[2]17'!I66</f>
        <v>0</v>
      </c>
      <c r="I64" s="200">
        <f>'[2]17'!J66</f>
        <v>0</v>
      </c>
      <c r="J64" s="200">
        <f>'[2]17'!K66</f>
        <v>0</v>
      </c>
      <c r="K64" s="15">
        <f t="shared" si="3"/>
        <v>32</v>
      </c>
      <c r="L64" s="18">
        <f>frq!C64</f>
        <v>1</v>
      </c>
      <c r="M64" s="124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  <c r="S64" s="18"/>
    </row>
    <row r="65" spans="1:19">
      <c r="A65" s="8" t="s">
        <v>107</v>
      </c>
      <c r="B65" s="199">
        <f>'[2]17'!B67</f>
        <v>75</v>
      </c>
      <c r="C65" s="200">
        <f>'[2]17'!C67</f>
        <v>0</v>
      </c>
      <c r="D65" s="200">
        <f>'[2]17'!D67</f>
        <v>0</v>
      </c>
      <c r="E65" s="200">
        <f>'[2]17'!E67</f>
        <v>0</v>
      </c>
      <c r="F65" s="15">
        <f t="shared" si="6"/>
        <v>75</v>
      </c>
      <c r="G65" s="199">
        <f>'[2]17'!H67</f>
        <v>32</v>
      </c>
      <c r="H65" s="200">
        <f>'[2]17'!I67</f>
        <v>0</v>
      </c>
      <c r="I65" s="200">
        <f>'[2]17'!J67</f>
        <v>0</v>
      </c>
      <c r="J65" s="200">
        <f>'[2]17'!K67</f>
        <v>0</v>
      </c>
      <c r="K65" s="15">
        <f t="shared" si="3"/>
        <v>32</v>
      </c>
      <c r="L65" s="18">
        <f>frq!C65</f>
        <v>1</v>
      </c>
      <c r="M65" s="124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  <c r="S65" s="18"/>
    </row>
    <row r="66" spans="1:19">
      <c r="A66" s="8" t="s">
        <v>108</v>
      </c>
      <c r="B66" s="199">
        <f>'[2]17'!B68</f>
        <v>75</v>
      </c>
      <c r="C66" s="200">
        <f>'[2]17'!C68</f>
        <v>0</v>
      </c>
      <c r="D66" s="200">
        <f>'[2]17'!D68</f>
        <v>0</v>
      </c>
      <c r="E66" s="200">
        <f>'[2]17'!E68</f>
        <v>0</v>
      </c>
      <c r="F66" s="15">
        <f t="shared" si="6"/>
        <v>75</v>
      </c>
      <c r="G66" s="199">
        <f>'[2]17'!H68</f>
        <v>32</v>
      </c>
      <c r="H66" s="200">
        <f>'[2]17'!I68</f>
        <v>0</v>
      </c>
      <c r="I66" s="200">
        <f>'[2]17'!J68</f>
        <v>0</v>
      </c>
      <c r="J66" s="200">
        <f>'[2]17'!K68</f>
        <v>0</v>
      </c>
      <c r="K66" s="15">
        <f t="shared" si="3"/>
        <v>32</v>
      </c>
      <c r="L66" s="18">
        <f>frq!C66</f>
        <v>1</v>
      </c>
      <c r="M66" s="124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  <c r="S66" s="18"/>
    </row>
    <row r="67" spans="1:19">
      <c r="A67" s="8" t="s">
        <v>109</v>
      </c>
      <c r="B67" s="199">
        <f>'[2]17'!B69</f>
        <v>75</v>
      </c>
      <c r="C67" s="200">
        <f>'[2]17'!C69</f>
        <v>0</v>
      </c>
      <c r="D67" s="200">
        <f>'[2]17'!D69</f>
        <v>0</v>
      </c>
      <c r="E67" s="200">
        <f>'[2]17'!E69</f>
        <v>0</v>
      </c>
      <c r="F67" s="15">
        <f t="shared" si="6"/>
        <v>75</v>
      </c>
      <c r="G67" s="199">
        <f>'[2]17'!H69</f>
        <v>32</v>
      </c>
      <c r="H67" s="200">
        <f>'[2]17'!I69</f>
        <v>0</v>
      </c>
      <c r="I67" s="200">
        <f>'[2]17'!J69</f>
        <v>0</v>
      </c>
      <c r="J67" s="200">
        <f>'[2]17'!K69</f>
        <v>0</v>
      </c>
      <c r="K67" s="15">
        <f t="shared" si="3"/>
        <v>32</v>
      </c>
      <c r="L67" s="18">
        <f>frq!C67</f>
        <v>1</v>
      </c>
      <c r="M67" s="124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  <c r="S67" s="18"/>
    </row>
    <row r="68" spans="1:19">
      <c r="A68" s="8" t="s">
        <v>110</v>
      </c>
      <c r="B68" s="199">
        <f>'[2]17'!B70</f>
        <v>75</v>
      </c>
      <c r="C68" s="200">
        <f>'[2]17'!C70</f>
        <v>0</v>
      </c>
      <c r="D68" s="200">
        <f>'[2]17'!D70</f>
        <v>0</v>
      </c>
      <c r="E68" s="200">
        <f>'[2]17'!E70</f>
        <v>0</v>
      </c>
      <c r="F68" s="15">
        <f t="shared" si="6"/>
        <v>75</v>
      </c>
      <c r="G68" s="199">
        <f>'[2]17'!H70</f>
        <v>32</v>
      </c>
      <c r="H68" s="200">
        <f>'[2]17'!I70</f>
        <v>0</v>
      </c>
      <c r="I68" s="200">
        <f>'[2]17'!J70</f>
        <v>0</v>
      </c>
      <c r="J68" s="200">
        <f>'[2]17'!K70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  <c r="S68" s="18"/>
    </row>
    <row r="69" spans="1:19">
      <c r="A69" s="8" t="s">
        <v>111</v>
      </c>
      <c r="B69" s="199">
        <f>'[2]17'!B71</f>
        <v>75</v>
      </c>
      <c r="C69" s="200">
        <f>'[2]17'!C71</f>
        <v>0</v>
      </c>
      <c r="D69" s="200">
        <f>'[2]17'!D71</f>
        <v>0</v>
      </c>
      <c r="E69" s="200">
        <f>'[2]17'!E71</f>
        <v>0</v>
      </c>
      <c r="F69" s="15">
        <f t="shared" ref="F69:F98" si="16">SUM(B69:E69)</f>
        <v>75</v>
      </c>
      <c r="G69" s="199">
        <f>'[2]17'!H71</f>
        <v>32</v>
      </c>
      <c r="H69" s="200">
        <f>'[2]17'!I71</f>
        <v>0</v>
      </c>
      <c r="I69" s="200">
        <f>'[2]17'!J71</f>
        <v>0</v>
      </c>
      <c r="J69" s="200">
        <f>'[2]17'!K71</f>
        <v>0</v>
      </c>
      <c r="K69" s="15">
        <f t="shared" si="13"/>
        <v>32</v>
      </c>
      <c r="L69" s="18">
        <f>frq!C69</f>
        <v>1</v>
      </c>
      <c r="M69" s="124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  <c r="S69" s="18"/>
    </row>
    <row r="70" spans="1:19">
      <c r="A70" s="8" t="s">
        <v>112</v>
      </c>
      <c r="B70" s="199">
        <f>'[2]17'!B72</f>
        <v>75</v>
      </c>
      <c r="C70" s="200">
        <f>'[2]17'!C72</f>
        <v>0</v>
      </c>
      <c r="D70" s="200">
        <f>'[2]17'!D72</f>
        <v>0</v>
      </c>
      <c r="E70" s="200">
        <f>'[2]17'!E72</f>
        <v>0</v>
      </c>
      <c r="F70" s="15">
        <f t="shared" si="16"/>
        <v>75</v>
      </c>
      <c r="G70" s="199">
        <f>'[2]17'!H72</f>
        <v>32</v>
      </c>
      <c r="H70" s="200">
        <f>'[2]17'!I72</f>
        <v>0</v>
      </c>
      <c r="I70" s="200">
        <f>'[2]17'!J72</f>
        <v>0</v>
      </c>
      <c r="J70" s="200">
        <f>'[2]17'!K72</f>
        <v>0</v>
      </c>
      <c r="K70" s="15">
        <f t="shared" si="13"/>
        <v>32</v>
      </c>
      <c r="L70" s="18">
        <f>frq!C70</f>
        <v>1</v>
      </c>
      <c r="M70" s="124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  <c r="S70" s="18"/>
    </row>
    <row r="71" spans="1:19">
      <c r="A71" s="8" t="s">
        <v>113</v>
      </c>
      <c r="B71" s="199">
        <f>'[2]17'!B73</f>
        <v>75</v>
      </c>
      <c r="C71" s="200">
        <f>'[2]17'!C73</f>
        <v>0</v>
      </c>
      <c r="D71" s="200">
        <f>'[2]17'!D73</f>
        <v>0</v>
      </c>
      <c r="E71" s="200">
        <f>'[2]17'!E73</f>
        <v>0</v>
      </c>
      <c r="F71" s="15">
        <f t="shared" si="16"/>
        <v>75</v>
      </c>
      <c r="G71" s="199">
        <f>'[2]17'!H73</f>
        <v>31</v>
      </c>
      <c r="H71" s="200">
        <f>'[2]17'!I73</f>
        <v>0</v>
      </c>
      <c r="I71" s="200">
        <f>'[2]17'!J73</f>
        <v>0</v>
      </c>
      <c r="J71" s="200">
        <f>'[2]17'!K73</f>
        <v>0</v>
      </c>
      <c r="K71" s="15">
        <f t="shared" si="13"/>
        <v>31</v>
      </c>
      <c r="L71" s="18">
        <f>frq!C71</f>
        <v>1</v>
      </c>
      <c r="M71" s="124">
        <f t="shared" si="14"/>
        <v>30.6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30.6</v>
      </c>
      <c r="R71" s="18">
        <v>0.4</v>
      </c>
      <c r="S71" s="18"/>
    </row>
    <row r="72" spans="1:19">
      <c r="A72" s="8" t="s">
        <v>114</v>
      </c>
      <c r="B72" s="199">
        <f>'[2]17'!B74</f>
        <v>75</v>
      </c>
      <c r="C72" s="200">
        <f>'[2]17'!C74</f>
        <v>0</v>
      </c>
      <c r="D72" s="200">
        <f>'[2]17'!D74</f>
        <v>0</v>
      </c>
      <c r="E72" s="200">
        <f>'[2]17'!E74</f>
        <v>0</v>
      </c>
      <c r="F72" s="15">
        <f t="shared" si="16"/>
        <v>75</v>
      </c>
      <c r="G72" s="199">
        <f>'[2]17'!H74</f>
        <v>31</v>
      </c>
      <c r="H72" s="200">
        <f>'[2]17'!I74</f>
        <v>0</v>
      </c>
      <c r="I72" s="200">
        <f>'[2]17'!J74</f>
        <v>0</v>
      </c>
      <c r="J72" s="200">
        <f>'[2]17'!K74</f>
        <v>0</v>
      </c>
      <c r="K72" s="15">
        <f t="shared" si="13"/>
        <v>31</v>
      </c>
      <c r="L72" s="18">
        <f>frq!C72</f>
        <v>1</v>
      </c>
      <c r="M72" s="124">
        <f t="shared" si="14"/>
        <v>30.6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30.6</v>
      </c>
      <c r="R72" s="18">
        <v>0.4</v>
      </c>
      <c r="S72" s="18"/>
    </row>
    <row r="73" spans="1:19">
      <c r="A73" s="8" t="s">
        <v>115</v>
      </c>
      <c r="B73" s="199">
        <f>'[2]17'!B75</f>
        <v>75</v>
      </c>
      <c r="C73" s="200">
        <f>'[2]17'!C75</f>
        <v>0</v>
      </c>
      <c r="D73" s="200">
        <f>'[2]17'!D75</f>
        <v>0</v>
      </c>
      <c r="E73" s="200">
        <f>'[2]17'!E75</f>
        <v>0</v>
      </c>
      <c r="F73" s="15">
        <f t="shared" si="16"/>
        <v>75</v>
      </c>
      <c r="G73" s="199">
        <f>'[2]17'!H75</f>
        <v>31</v>
      </c>
      <c r="H73" s="200">
        <f>'[2]17'!I75</f>
        <v>0</v>
      </c>
      <c r="I73" s="200">
        <f>'[2]17'!J75</f>
        <v>0</v>
      </c>
      <c r="J73" s="200">
        <f>'[2]17'!K75</f>
        <v>0</v>
      </c>
      <c r="K73" s="15">
        <f t="shared" si="13"/>
        <v>31</v>
      </c>
      <c r="L73" s="18">
        <f>frq!C73</f>
        <v>1</v>
      </c>
      <c r="M73" s="124">
        <f t="shared" si="14"/>
        <v>30.6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30.6</v>
      </c>
      <c r="R73" s="18">
        <v>0.4</v>
      </c>
      <c r="S73" s="18"/>
    </row>
    <row r="74" spans="1:19">
      <c r="A74" s="8" t="s">
        <v>116</v>
      </c>
      <c r="B74" s="199">
        <f>'[2]17'!B76</f>
        <v>75</v>
      </c>
      <c r="C74" s="200">
        <f>'[2]17'!C76</f>
        <v>0</v>
      </c>
      <c r="D74" s="200">
        <f>'[2]17'!D76</f>
        <v>0</v>
      </c>
      <c r="E74" s="200">
        <f>'[2]17'!E76</f>
        <v>0</v>
      </c>
      <c r="F74" s="15">
        <f t="shared" si="16"/>
        <v>75</v>
      </c>
      <c r="G74" s="199">
        <f>'[2]17'!H76</f>
        <v>31</v>
      </c>
      <c r="H74" s="200">
        <f>'[2]17'!I76</f>
        <v>0</v>
      </c>
      <c r="I74" s="200">
        <f>'[2]17'!J76</f>
        <v>0</v>
      </c>
      <c r="J74" s="200">
        <f>'[2]17'!K76</f>
        <v>0</v>
      </c>
      <c r="K74" s="15">
        <f t="shared" si="13"/>
        <v>31</v>
      </c>
      <c r="L74" s="18">
        <f>frq!C74</f>
        <v>1</v>
      </c>
      <c r="M74" s="124">
        <f t="shared" si="14"/>
        <v>30.6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30.6</v>
      </c>
      <c r="R74" s="18">
        <v>0.4</v>
      </c>
      <c r="S74" s="18"/>
    </row>
    <row r="75" spans="1:19">
      <c r="A75" s="8" t="s">
        <v>117</v>
      </c>
      <c r="B75" s="199">
        <f>'[2]17'!B77</f>
        <v>75</v>
      </c>
      <c r="C75" s="200">
        <f>'[2]17'!C77</f>
        <v>0</v>
      </c>
      <c r="D75" s="200">
        <f>'[2]17'!D77</f>
        <v>0</v>
      </c>
      <c r="E75" s="200">
        <f>'[2]17'!E77</f>
        <v>0</v>
      </c>
      <c r="F75" s="15">
        <f t="shared" si="16"/>
        <v>75</v>
      </c>
      <c r="G75" s="199">
        <f>'[2]17'!H77</f>
        <v>31</v>
      </c>
      <c r="H75" s="200">
        <f>'[2]17'!I77</f>
        <v>0</v>
      </c>
      <c r="I75" s="200">
        <f>'[2]17'!J77</f>
        <v>0</v>
      </c>
      <c r="J75" s="200">
        <f>'[2]17'!K77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  <c r="S75" s="18"/>
    </row>
    <row r="76" spans="1:19">
      <c r="A76" s="8" t="s">
        <v>118</v>
      </c>
      <c r="B76" s="199">
        <f>'[2]17'!B78</f>
        <v>75</v>
      </c>
      <c r="C76" s="200">
        <f>'[2]17'!C78</f>
        <v>0</v>
      </c>
      <c r="D76" s="200">
        <f>'[2]17'!D78</f>
        <v>0</v>
      </c>
      <c r="E76" s="200">
        <f>'[2]17'!E78</f>
        <v>0</v>
      </c>
      <c r="F76" s="15">
        <f t="shared" si="16"/>
        <v>75</v>
      </c>
      <c r="G76" s="199">
        <f>'[2]17'!H78</f>
        <v>31</v>
      </c>
      <c r="H76" s="200">
        <f>'[2]17'!I78</f>
        <v>0</v>
      </c>
      <c r="I76" s="200">
        <f>'[2]17'!J78</f>
        <v>0</v>
      </c>
      <c r="J76" s="200">
        <f>'[2]17'!K78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  <c r="S76" s="18"/>
    </row>
    <row r="77" spans="1:19">
      <c r="A77" s="8" t="s">
        <v>119</v>
      </c>
      <c r="B77" s="199">
        <f>'[2]17'!B79</f>
        <v>75</v>
      </c>
      <c r="C77" s="200">
        <f>'[2]17'!C79</f>
        <v>0</v>
      </c>
      <c r="D77" s="200">
        <f>'[2]17'!D79</f>
        <v>0</v>
      </c>
      <c r="E77" s="200">
        <f>'[2]17'!E79</f>
        <v>0</v>
      </c>
      <c r="F77" s="15">
        <f t="shared" si="16"/>
        <v>75</v>
      </c>
      <c r="G77" s="199">
        <f>'[2]17'!H79</f>
        <v>31</v>
      </c>
      <c r="H77" s="200">
        <f>'[2]17'!I79</f>
        <v>0</v>
      </c>
      <c r="I77" s="200">
        <f>'[2]17'!J79</f>
        <v>0</v>
      </c>
      <c r="J77" s="200">
        <f>'[2]17'!K79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  <c r="S77" s="18"/>
    </row>
    <row r="78" spans="1:19">
      <c r="A78" s="8" t="s">
        <v>120</v>
      </c>
      <c r="B78" s="199">
        <f>'[2]17'!B80</f>
        <v>75</v>
      </c>
      <c r="C78" s="200">
        <f>'[2]17'!C80</f>
        <v>0</v>
      </c>
      <c r="D78" s="200">
        <f>'[2]17'!D80</f>
        <v>0</v>
      </c>
      <c r="E78" s="200">
        <f>'[2]17'!E80</f>
        <v>0</v>
      </c>
      <c r="F78" s="15">
        <f t="shared" si="16"/>
        <v>75</v>
      </c>
      <c r="G78" s="199">
        <f>'[2]17'!H80</f>
        <v>31</v>
      </c>
      <c r="H78" s="200">
        <f>'[2]17'!I80</f>
        <v>0</v>
      </c>
      <c r="I78" s="200">
        <f>'[2]17'!J80</f>
        <v>0</v>
      </c>
      <c r="J78" s="200">
        <f>'[2]17'!K80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  <c r="S78" s="18"/>
    </row>
    <row r="79" spans="1:19">
      <c r="A79" s="8" t="s">
        <v>121</v>
      </c>
      <c r="B79" s="199">
        <f>'[2]17'!B81</f>
        <v>75</v>
      </c>
      <c r="C79" s="200">
        <f>'[2]17'!C81</f>
        <v>0</v>
      </c>
      <c r="D79" s="200">
        <f>'[2]17'!D81</f>
        <v>0</v>
      </c>
      <c r="E79" s="200">
        <f>'[2]17'!E81</f>
        <v>0</v>
      </c>
      <c r="F79" s="15">
        <f t="shared" si="16"/>
        <v>75</v>
      </c>
      <c r="G79" s="199">
        <f>'[2]17'!H81</f>
        <v>32</v>
      </c>
      <c r="H79" s="200">
        <f>'[2]17'!I81</f>
        <v>0</v>
      </c>
      <c r="I79" s="200">
        <f>'[2]17'!J81</f>
        <v>0</v>
      </c>
      <c r="J79" s="200">
        <f>'[2]17'!K81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199">
        <f>'[2]17'!B82</f>
        <v>75</v>
      </c>
      <c r="C80" s="200">
        <f>'[2]17'!C82</f>
        <v>0</v>
      </c>
      <c r="D80" s="200">
        <f>'[2]17'!D82</f>
        <v>0</v>
      </c>
      <c r="E80" s="200">
        <f>'[2]17'!E82</f>
        <v>0</v>
      </c>
      <c r="F80" s="15">
        <f t="shared" si="16"/>
        <v>75</v>
      </c>
      <c r="G80" s="199">
        <f>'[2]17'!H82</f>
        <v>32</v>
      </c>
      <c r="H80" s="200">
        <f>'[2]17'!I82</f>
        <v>0</v>
      </c>
      <c r="I80" s="200">
        <f>'[2]17'!J82</f>
        <v>0</v>
      </c>
      <c r="J80" s="200">
        <f>'[2]17'!K82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199">
        <f>'[2]17'!B83</f>
        <v>75</v>
      </c>
      <c r="C81" s="200">
        <f>'[2]17'!C83</f>
        <v>0</v>
      </c>
      <c r="D81" s="200">
        <f>'[2]17'!D83</f>
        <v>0</v>
      </c>
      <c r="E81" s="200">
        <f>'[2]17'!E83</f>
        <v>0</v>
      </c>
      <c r="F81" s="15">
        <f t="shared" si="16"/>
        <v>75</v>
      </c>
      <c r="G81" s="199">
        <f>'[2]17'!H83</f>
        <v>32</v>
      </c>
      <c r="H81" s="200">
        <f>'[2]17'!I83</f>
        <v>0</v>
      </c>
      <c r="I81" s="200">
        <f>'[2]17'!J83</f>
        <v>0</v>
      </c>
      <c r="J81" s="200">
        <f>'[2]17'!K83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199">
        <f>'[2]17'!B84</f>
        <v>75</v>
      </c>
      <c r="C82" s="200">
        <f>'[2]17'!C84</f>
        <v>0</v>
      </c>
      <c r="D82" s="200">
        <f>'[2]17'!D84</f>
        <v>0</v>
      </c>
      <c r="E82" s="200">
        <f>'[2]17'!E84</f>
        <v>0</v>
      </c>
      <c r="F82" s="15">
        <f t="shared" si="16"/>
        <v>75</v>
      </c>
      <c r="G82" s="199">
        <f>'[2]17'!H84</f>
        <v>32</v>
      </c>
      <c r="H82" s="200">
        <f>'[2]17'!I84</f>
        <v>0</v>
      </c>
      <c r="I82" s="200">
        <f>'[2]17'!J84</f>
        <v>0</v>
      </c>
      <c r="J82" s="200">
        <f>'[2]17'!K84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199">
        <f>'[2]17'!B85</f>
        <v>75</v>
      </c>
      <c r="C83" s="200">
        <f>'[2]17'!C85</f>
        <v>0</v>
      </c>
      <c r="D83" s="200">
        <f>'[2]17'!D85</f>
        <v>0</v>
      </c>
      <c r="E83" s="200">
        <f>'[2]17'!E85</f>
        <v>0</v>
      </c>
      <c r="F83" s="15">
        <f t="shared" si="16"/>
        <v>75</v>
      </c>
      <c r="G83" s="199">
        <f>'[2]17'!H85</f>
        <v>33</v>
      </c>
      <c r="H83" s="200">
        <f>'[2]17'!I85</f>
        <v>0</v>
      </c>
      <c r="I83" s="200">
        <f>'[2]17'!J85</f>
        <v>0</v>
      </c>
      <c r="J83" s="200">
        <f>'[2]17'!K85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199">
        <f>'[2]17'!B86</f>
        <v>75</v>
      </c>
      <c r="C84" s="200">
        <f>'[2]17'!C86</f>
        <v>0</v>
      </c>
      <c r="D84" s="200">
        <f>'[2]17'!D86</f>
        <v>0</v>
      </c>
      <c r="E84" s="200">
        <f>'[2]17'!E86</f>
        <v>0</v>
      </c>
      <c r="F84" s="15">
        <f t="shared" si="16"/>
        <v>75</v>
      </c>
      <c r="G84" s="199">
        <f>'[2]17'!H86</f>
        <v>33</v>
      </c>
      <c r="H84" s="200">
        <f>'[2]17'!I86</f>
        <v>0</v>
      </c>
      <c r="I84" s="200">
        <f>'[2]17'!J86</f>
        <v>0</v>
      </c>
      <c r="J84" s="200">
        <f>'[2]17'!K86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199">
        <f>'[2]17'!B87</f>
        <v>75</v>
      </c>
      <c r="C85" s="200">
        <f>'[2]17'!C87</f>
        <v>0</v>
      </c>
      <c r="D85" s="200">
        <f>'[2]17'!D87</f>
        <v>0</v>
      </c>
      <c r="E85" s="200">
        <f>'[2]17'!E87</f>
        <v>0</v>
      </c>
      <c r="F85" s="15">
        <f t="shared" si="16"/>
        <v>75</v>
      </c>
      <c r="G85" s="199">
        <f>'[2]17'!H87</f>
        <v>33</v>
      </c>
      <c r="H85" s="200">
        <f>'[2]17'!I87</f>
        <v>0</v>
      </c>
      <c r="I85" s="200">
        <f>'[2]17'!J87</f>
        <v>0</v>
      </c>
      <c r="J85" s="200">
        <f>'[2]17'!K87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199">
        <f>'[2]17'!B88</f>
        <v>75</v>
      </c>
      <c r="C86" s="200">
        <f>'[2]17'!C88</f>
        <v>0</v>
      </c>
      <c r="D86" s="200">
        <f>'[2]17'!D88</f>
        <v>0</v>
      </c>
      <c r="E86" s="200">
        <f>'[2]17'!E88</f>
        <v>0</v>
      </c>
      <c r="F86" s="15">
        <f t="shared" si="16"/>
        <v>75</v>
      </c>
      <c r="G86" s="199">
        <f>'[2]17'!H88</f>
        <v>33</v>
      </c>
      <c r="H86" s="200">
        <f>'[2]17'!I88</f>
        <v>0</v>
      </c>
      <c r="I86" s="200">
        <f>'[2]17'!J88</f>
        <v>0</v>
      </c>
      <c r="J86" s="200">
        <f>'[2]17'!K88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199">
        <f>'[2]17'!B89</f>
        <v>75</v>
      </c>
      <c r="C87" s="200">
        <f>'[2]17'!C89</f>
        <v>0</v>
      </c>
      <c r="D87" s="200">
        <f>'[2]17'!D89</f>
        <v>0</v>
      </c>
      <c r="E87" s="200">
        <f>'[2]17'!E89</f>
        <v>0</v>
      </c>
      <c r="F87" s="15">
        <f t="shared" si="16"/>
        <v>75</v>
      </c>
      <c r="G87" s="199">
        <f>'[2]17'!H89</f>
        <v>33</v>
      </c>
      <c r="H87" s="200">
        <f>'[2]17'!I89</f>
        <v>0</v>
      </c>
      <c r="I87" s="200">
        <f>'[2]17'!J89</f>
        <v>0</v>
      </c>
      <c r="J87" s="200">
        <f>'[2]17'!K89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199">
        <f>'[2]17'!B90</f>
        <v>75</v>
      </c>
      <c r="C88" s="200">
        <f>'[2]17'!C90</f>
        <v>0</v>
      </c>
      <c r="D88" s="200">
        <f>'[2]17'!D90</f>
        <v>0</v>
      </c>
      <c r="E88" s="200">
        <f>'[2]17'!E90</f>
        <v>0</v>
      </c>
      <c r="F88" s="15">
        <f t="shared" si="16"/>
        <v>75</v>
      </c>
      <c r="G88" s="199">
        <f>'[2]17'!H90</f>
        <v>33</v>
      </c>
      <c r="H88" s="200">
        <f>'[2]17'!I90</f>
        <v>0</v>
      </c>
      <c r="I88" s="200">
        <f>'[2]17'!J90</f>
        <v>0</v>
      </c>
      <c r="J88" s="200">
        <f>'[2]17'!K90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199">
        <f>'[2]17'!B91</f>
        <v>75</v>
      </c>
      <c r="C89" s="200">
        <f>'[2]17'!C91</f>
        <v>0</v>
      </c>
      <c r="D89" s="200">
        <f>'[2]17'!D91</f>
        <v>0</v>
      </c>
      <c r="E89" s="200">
        <f>'[2]17'!E91</f>
        <v>0</v>
      </c>
      <c r="F89" s="15">
        <f t="shared" si="16"/>
        <v>75</v>
      </c>
      <c r="G89" s="199">
        <f>'[2]17'!H91</f>
        <v>33</v>
      </c>
      <c r="H89" s="200">
        <f>'[2]17'!I91</f>
        <v>0</v>
      </c>
      <c r="I89" s="200">
        <f>'[2]17'!J91</f>
        <v>0</v>
      </c>
      <c r="J89" s="200">
        <f>'[2]17'!K91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199">
        <f>'[2]17'!B92</f>
        <v>75</v>
      </c>
      <c r="C90" s="200">
        <f>'[2]17'!C92</f>
        <v>0</v>
      </c>
      <c r="D90" s="200">
        <f>'[2]17'!D92</f>
        <v>0</v>
      </c>
      <c r="E90" s="200">
        <f>'[2]17'!E92</f>
        <v>0</v>
      </c>
      <c r="F90" s="15">
        <f t="shared" si="16"/>
        <v>75</v>
      </c>
      <c r="G90" s="199">
        <f>'[2]17'!H92</f>
        <v>33</v>
      </c>
      <c r="H90" s="200">
        <f>'[2]17'!I92</f>
        <v>0</v>
      </c>
      <c r="I90" s="200">
        <f>'[2]17'!J92</f>
        <v>0</v>
      </c>
      <c r="J90" s="200">
        <f>'[2]17'!K92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199">
        <f>'[2]17'!B93</f>
        <v>75</v>
      </c>
      <c r="C91" s="200">
        <f>'[2]17'!C93</f>
        <v>0</v>
      </c>
      <c r="D91" s="200">
        <f>'[2]17'!D93</f>
        <v>0</v>
      </c>
      <c r="E91" s="200">
        <f>'[2]17'!E93</f>
        <v>0</v>
      </c>
      <c r="F91" s="15">
        <f t="shared" si="16"/>
        <v>75</v>
      </c>
      <c r="G91" s="199">
        <f>'[2]17'!H93</f>
        <v>33</v>
      </c>
      <c r="H91" s="200">
        <f>'[2]17'!I93</f>
        <v>0</v>
      </c>
      <c r="I91" s="200">
        <f>'[2]17'!J93</f>
        <v>0</v>
      </c>
      <c r="J91" s="200">
        <f>'[2]17'!K93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199">
        <f>'[2]17'!B94</f>
        <v>75</v>
      </c>
      <c r="C92" s="200">
        <f>'[2]17'!C94</f>
        <v>0</v>
      </c>
      <c r="D92" s="200">
        <f>'[2]17'!D94</f>
        <v>0</v>
      </c>
      <c r="E92" s="200">
        <f>'[2]17'!E94</f>
        <v>0</v>
      </c>
      <c r="F92" s="15">
        <f t="shared" si="16"/>
        <v>75</v>
      </c>
      <c r="G92" s="199">
        <f>'[2]17'!H94</f>
        <v>33</v>
      </c>
      <c r="H92" s="200">
        <f>'[2]17'!I94</f>
        <v>0</v>
      </c>
      <c r="I92" s="200">
        <f>'[2]17'!J94</f>
        <v>0</v>
      </c>
      <c r="J92" s="200">
        <f>'[2]17'!K94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199">
        <f>'[2]17'!B95</f>
        <v>75</v>
      </c>
      <c r="C93" s="200">
        <f>'[2]17'!C95</f>
        <v>0</v>
      </c>
      <c r="D93" s="200">
        <f>'[2]17'!D95</f>
        <v>0</v>
      </c>
      <c r="E93" s="200">
        <f>'[2]17'!E95</f>
        <v>0</v>
      </c>
      <c r="F93" s="15">
        <f t="shared" si="16"/>
        <v>75</v>
      </c>
      <c r="G93" s="199">
        <f>'[2]17'!H95</f>
        <v>33</v>
      </c>
      <c r="H93" s="200">
        <f>'[2]17'!I95</f>
        <v>0</v>
      </c>
      <c r="I93" s="200">
        <f>'[2]17'!J95</f>
        <v>0</v>
      </c>
      <c r="J93" s="200">
        <f>'[2]17'!K95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199">
        <f>'[2]17'!B96</f>
        <v>75</v>
      </c>
      <c r="C94" s="200">
        <f>'[2]17'!C96</f>
        <v>0</v>
      </c>
      <c r="D94" s="200">
        <f>'[2]17'!D96</f>
        <v>0</v>
      </c>
      <c r="E94" s="200">
        <f>'[2]17'!E96</f>
        <v>0</v>
      </c>
      <c r="F94" s="15">
        <f t="shared" si="16"/>
        <v>75</v>
      </c>
      <c r="G94" s="199">
        <f>'[2]17'!H96</f>
        <v>34</v>
      </c>
      <c r="H94" s="200">
        <f>'[2]17'!I96</f>
        <v>0</v>
      </c>
      <c r="I94" s="200">
        <f>'[2]17'!J96</f>
        <v>0</v>
      </c>
      <c r="J94" s="200">
        <f>'[2]17'!K96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'[2]17'!B97</f>
        <v>75</v>
      </c>
      <c r="C95" s="200">
        <f>'[2]17'!C97</f>
        <v>0</v>
      </c>
      <c r="D95" s="200">
        <f>'[2]17'!D97</f>
        <v>0</v>
      </c>
      <c r="E95" s="200">
        <f>'[2]17'!E97</f>
        <v>0</v>
      </c>
      <c r="F95" s="15">
        <f t="shared" si="16"/>
        <v>75</v>
      </c>
      <c r="G95" s="199">
        <f>'[2]17'!H97</f>
        <v>34</v>
      </c>
      <c r="H95" s="200">
        <f>'[2]17'!I97</f>
        <v>0</v>
      </c>
      <c r="I95" s="200">
        <f>'[2]17'!J97</f>
        <v>0</v>
      </c>
      <c r="J95" s="200">
        <f>'[2]17'!K97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'[2]17'!B98</f>
        <v>75</v>
      </c>
      <c r="C96" s="200">
        <f>'[2]17'!C98</f>
        <v>0</v>
      </c>
      <c r="D96" s="200">
        <f>'[2]17'!D98</f>
        <v>0</v>
      </c>
      <c r="E96" s="200">
        <f>'[2]17'!E98</f>
        <v>0</v>
      </c>
      <c r="F96" s="15">
        <f t="shared" si="16"/>
        <v>75</v>
      </c>
      <c r="G96" s="199">
        <f>'[2]17'!H98</f>
        <v>34</v>
      </c>
      <c r="H96" s="200">
        <f>'[2]17'!I98</f>
        <v>0</v>
      </c>
      <c r="I96" s="200">
        <f>'[2]17'!J98</f>
        <v>0</v>
      </c>
      <c r="J96" s="200">
        <f>'[2]17'!K98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'[2]17'!B99</f>
        <v>75</v>
      </c>
      <c r="C97" s="200">
        <f>'[2]17'!C99</f>
        <v>0</v>
      </c>
      <c r="D97" s="200">
        <f>'[2]17'!D99</f>
        <v>0</v>
      </c>
      <c r="E97" s="200">
        <f>'[2]17'!E99</f>
        <v>0</v>
      </c>
      <c r="F97" s="15">
        <f t="shared" si="16"/>
        <v>75</v>
      </c>
      <c r="G97" s="199">
        <f>'[2]17'!H99</f>
        <v>34</v>
      </c>
      <c r="H97" s="200">
        <f>'[2]17'!I99</f>
        <v>0</v>
      </c>
      <c r="I97" s="200">
        <f>'[2]17'!J99</f>
        <v>0</v>
      </c>
      <c r="J97" s="200">
        <f>'[2]17'!K99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'[2]17'!B100</f>
        <v>75</v>
      </c>
      <c r="C98" s="200">
        <f>'[2]17'!C100</f>
        <v>0</v>
      </c>
      <c r="D98" s="200">
        <f>'[2]17'!D100</f>
        <v>0</v>
      </c>
      <c r="E98" s="200">
        <f>'[2]17'!E100</f>
        <v>0</v>
      </c>
      <c r="F98" s="15">
        <f t="shared" si="16"/>
        <v>75</v>
      </c>
      <c r="G98" s="199">
        <f>'[2]17'!H100</f>
        <v>34</v>
      </c>
      <c r="H98" s="200">
        <f>'[2]17'!I100</f>
        <v>0</v>
      </c>
      <c r="I98" s="200">
        <f>'[2]17'!J100</f>
        <v>0</v>
      </c>
      <c r="J98" s="200">
        <f>'[2]17'!K100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0.79504750000000002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0.79504750000000002</v>
      </c>
      <c r="L99" s="127">
        <f t="shared" si="17"/>
        <v>2.4E-2</v>
      </c>
      <c r="M99" s="127">
        <f t="shared" si="17"/>
        <v>0.78544749999999863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0.78544749999999863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840</v>
      </c>
      <c r="G3" s="16">
        <f>'[3]17'!G5</f>
        <v>0</v>
      </c>
      <c r="H3" s="17">
        <f>SUM(B3:G3)</f>
        <v>1160</v>
      </c>
      <c r="I3" s="15">
        <f>'[3]17'!J5</f>
        <v>256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501.48</v>
      </c>
      <c r="N3" s="16">
        <f>'[3]17'!O5</f>
        <v>0</v>
      </c>
      <c r="O3" s="17">
        <f>SUM(I3:N3)</f>
        <v>757.48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501.48</v>
      </c>
      <c r="V3" s="16">
        <f t="shared" si="0"/>
        <v>0</v>
      </c>
      <c r="W3" s="17">
        <f>SUM(Q3:V3)</f>
        <v>757.48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501.48</v>
      </c>
      <c r="AQ3" s="8">
        <f t="shared" si="3"/>
        <v>0</v>
      </c>
      <c r="AR3" s="8">
        <f>SUM(AL3:AQ3)</f>
        <v>693.48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840</v>
      </c>
      <c r="G4" s="16">
        <f>'[3]17'!G6</f>
        <v>0</v>
      </c>
      <c r="H4" s="17">
        <f>SUM(B4:G4)</f>
        <v>1160</v>
      </c>
      <c r="I4" s="15">
        <f>'[3]17'!J6</f>
        <v>320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501.48</v>
      </c>
      <c r="N4" s="16">
        <f>'[3]17'!O6</f>
        <v>0</v>
      </c>
      <c r="O4" s="17">
        <f>SUM(I4:N4)</f>
        <v>821.48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501.48</v>
      </c>
      <c r="V4" s="16">
        <f>IF($P4=1,N4,IF(AND($P4=0.985,N4&gt;0.985*G4),G4*0.985,IF(AND($P4=0.965,N4&gt;0.965*G4),0.965*G4,N4)))</f>
        <v>0</v>
      </c>
      <c r="W4" s="17">
        <f>SUM(Q4:V4)</f>
        <v>821.48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501.48</v>
      </c>
      <c r="AQ4" s="8">
        <f t="shared" si="3"/>
        <v>0</v>
      </c>
      <c r="AR4" s="8">
        <f t="shared" ref="AR4:AR67" si="18">SUM(AL4:AQ4)</f>
        <v>757.48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840</v>
      </c>
      <c r="G5" s="16">
        <f>'[3]17'!G7</f>
        <v>0</v>
      </c>
      <c r="H5" s="17">
        <f t="shared" ref="H5:H68" si="27">SUM(B5:G5)</f>
        <v>1160</v>
      </c>
      <c r="I5" s="15">
        <f>'[3]17'!J7</f>
        <v>320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501.48</v>
      </c>
      <c r="N5" s="16">
        <f>'[3]17'!O7</f>
        <v>0</v>
      </c>
      <c r="O5" s="17">
        <f t="shared" ref="O5:O68" si="28">SUM(I5:N5)</f>
        <v>821.48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501.48</v>
      </c>
      <c r="V5" s="16">
        <f t="shared" si="0"/>
        <v>0</v>
      </c>
      <c r="W5" s="17">
        <f t="shared" ref="W5:W68" si="30">SUM(Q5:V5)</f>
        <v>821.48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501.48</v>
      </c>
      <c r="AQ5" s="8">
        <f t="shared" si="3"/>
        <v>0</v>
      </c>
      <c r="AR5" s="8">
        <f t="shared" si="18"/>
        <v>757.48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840</v>
      </c>
      <c r="G6" s="16">
        <f>'[3]17'!G8</f>
        <v>0</v>
      </c>
      <c r="H6" s="17">
        <f t="shared" si="27"/>
        <v>1160</v>
      </c>
      <c r="I6" s="15">
        <f>'[3]17'!J8</f>
        <v>320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501.48</v>
      </c>
      <c r="N6" s="16">
        <f>'[3]17'!O8</f>
        <v>0</v>
      </c>
      <c r="O6" s="17">
        <f t="shared" si="28"/>
        <v>821.48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501.48</v>
      </c>
      <c r="V6" s="16">
        <f t="shared" si="0"/>
        <v>0</v>
      </c>
      <c r="W6" s="17">
        <f t="shared" si="30"/>
        <v>821.48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501.48</v>
      </c>
      <c r="AQ6" s="8">
        <f t="shared" si="3"/>
        <v>0</v>
      </c>
      <c r="AR6" s="8">
        <f t="shared" si="18"/>
        <v>757.48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840</v>
      </c>
      <c r="G7" s="16">
        <f>'[3]17'!G9</f>
        <v>0</v>
      </c>
      <c r="H7" s="17">
        <f t="shared" si="27"/>
        <v>1160</v>
      </c>
      <c r="I7" s="15">
        <f>'[3]17'!J9</f>
        <v>320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400</v>
      </c>
      <c r="N7" s="16">
        <f>'[3]17'!O9</f>
        <v>0</v>
      </c>
      <c r="O7" s="17">
        <f t="shared" si="28"/>
        <v>720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400</v>
      </c>
      <c r="V7" s="16">
        <f t="shared" si="0"/>
        <v>0</v>
      </c>
      <c r="W7" s="17">
        <f t="shared" si="30"/>
        <v>720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6.36</v>
      </c>
      <c r="AC7" s="8">
        <f t="shared" si="9"/>
        <v>0</v>
      </c>
      <c r="AD7" s="8">
        <f t="shared" si="10"/>
        <v>38.36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6.36</v>
      </c>
      <c r="AJ7" s="8">
        <f t="shared" si="16"/>
        <v>0</v>
      </c>
      <c r="AK7" s="8">
        <f t="shared" si="17"/>
        <v>38.36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387.28</v>
      </c>
      <c r="AQ7" s="8">
        <f t="shared" si="3"/>
        <v>0</v>
      </c>
      <c r="AR7" s="8">
        <f t="shared" si="18"/>
        <v>643.28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6.36</v>
      </c>
      <c r="BB7" s="203">
        <v>0</v>
      </c>
      <c r="BC7" s="8">
        <f t="shared" si="19"/>
        <v>38.36</v>
      </c>
      <c r="BD7" s="203">
        <v>32</v>
      </c>
      <c r="BE7" s="203">
        <v>0</v>
      </c>
      <c r="BF7" s="203">
        <v>0</v>
      </c>
      <c r="BG7" s="203">
        <v>0</v>
      </c>
      <c r="BH7" s="203">
        <v>6.36</v>
      </c>
      <c r="BI7" s="203">
        <v>0</v>
      </c>
      <c r="BJ7" s="8">
        <f t="shared" si="20"/>
        <v>38.36</v>
      </c>
      <c r="BL7" s="8">
        <f t="shared" si="21"/>
        <v>30.91</v>
      </c>
      <c r="BM7" s="8">
        <f t="shared" si="22"/>
        <v>30.91</v>
      </c>
      <c r="BN7" s="8">
        <f t="shared" si="23"/>
        <v>38.36</v>
      </c>
      <c r="BO7" s="8">
        <f t="shared" si="24"/>
        <v>38.36</v>
      </c>
      <c r="BP7" s="138">
        <f t="shared" si="25"/>
        <v>-7.4499999999999993</v>
      </c>
      <c r="BQ7" s="138">
        <f t="shared" si="26"/>
        <v>-7.4499999999999993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840</v>
      </c>
      <c r="G8" s="16">
        <f>'[3]17'!G10</f>
        <v>0</v>
      </c>
      <c r="H8" s="17">
        <f t="shared" si="27"/>
        <v>1160</v>
      </c>
      <c r="I8" s="15">
        <f>'[3]17'!J10</f>
        <v>320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400</v>
      </c>
      <c r="N8" s="16">
        <f>'[3]17'!O10</f>
        <v>0</v>
      </c>
      <c r="O8" s="17">
        <f t="shared" si="28"/>
        <v>720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400</v>
      </c>
      <c r="V8" s="16">
        <f t="shared" si="0"/>
        <v>0</v>
      </c>
      <c r="W8" s="17">
        <f t="shared" si="30"/>
        <v>720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6.36</v>
      </c>
      <c r="AC8" s="8">
        <f t="shared" si="9"/>
        <v>0</v>
      </c>
      <c r="AD8" s="8">
        <f t="shared" si="10"/>
        <v>38.36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6.36</v>
      </c>
      <c r="AJ8" s="8">
        <f t="shared" si="16"/>
        <v>0</v>
      </c>
      <c r="AK8" s="8">
        <f t="shared" si="17"/>
        <v>38.36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387.28</v>
      </c>
      <c r="AQ8" s="8">
        <f t="shared" si="3"/>
        <v>0</v>
      </c>
      <c r="AR8" s="8">
        <f t="shared" si="18"/>
        <v>643.28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6.36</v>
      </c>
      <c r="BB8" s="203">
        <v>0</v>
      </c>
      <c r="BC8" s="8">
        <f t="shared" si="19"/>
        <v>38.36</v>
      </c>
      <c r="BD8" s="203">
        <v>32</v>
      </c>
      <c r="BE8" s="203">
        <v>0</v>
      </c>
      <c r="BF8" s="203">
        <v>0</v>
      </c>
      <c r="BG8" s="203">
        <v>0</v>
      </c>
      <c r="BH8" s="203">
        <v>6.36</v>
      </c>
      <c r="BI8" s="203">
        <v>0</v>
      </c>
      <c r="BJ8" s="8">
        <f t="shared" si="20"/>
        <v>38.36</v>
      </c>
      <c r="BL8" s="8">
        <f t="shared" si="21"/>
        <v>30.91</v>
      </c>
      <c r="BM8" s="8">
        <f t="shared" si="22"/>
        <v>30.91</v>
      </c>
      <c r="BN8" s="8">
        <f t="shared" si="23"/>
        <v>38.36</v>
      </c>
      <c r="BO8" s="8">
        <f t="shared" si="24"/>
        <v>38.36</v>
      </c>
      <c r="BP8" s="138">
        <f t="shared" si="25"/>
        <v>-7.4499999999999993</v>
      </c>
      <c r="BQ8" s="138">
        <f t="shared" si="26"/>
        <v>-7.4499999999999993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840</v>
      </c>
      <c r="G9" s="16">
        <f>'[3]17'!G11</f>
        <v>0</v>
      </c>
      <c r="H9" s="17">
        <f t="shared" si="27"/>
        <v>1160</v>
      </c>
      <c r="I9" s="15">
        <f>'[3]17'!J11</f>
        <v>320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400</v>
      </c>
      <c r="N9" s="16">
        <f>'[3]17'!O11</f>
        <v>0</v>
      </c>
      <c r="O9" s="17">
        <f t="shared" si="28"/>
        <v>720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400</v>
      </c>
      <c r="V9" s="16">
        <f t="shared" si="0"/>
        <v>0</v>
      </c>
      <c r="W9" s="17">
        <f t="shared" si="30"/>
        <v>720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6.36</v>
      </c>
      <c r="AC9" s="8">
        <f t="shared" si="9"/>
        <v>0</v>
      </c>
      <c r="AD9" s="8">
        <f t="shared" si="10"/>
        <v>38.36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6.36</v>
      </c>
      <c r="AJ9" s="8">
        <f t="shared" si="16"/>
        <v>0</v>
      </c>
      <c r="AK9" s="8">
        <f t="shared" si="17"/>
        <v>38.36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387.28</v>
      </c>
      <c r="AQ9" s="8">
        <f t="shared" si="3"/>
        <v>0</v>
      </c>
      <c r="AR9" s="8">
        <f t="shared" si="18"/>
        <v>643.28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6.36</v>
      </c>
      <c r="BB9" s="203">
        <v>0</v>
      </c>
      <c r="BC9" s="8">
        <f t="shared" si="19"/>
        <v>38.36</v>
      </c>
      <c r="BD9" s="203">
        <v>32</v>
      </c>
      <c r="BE9" s="203">
        <v>0</v>
      </c>
      <c r="BF9" s="203">
        <v>0</v>
      </c>
      <c r="BG9" s="203">
        <v>0</v>
      </c>
      <c r="BH9" s="203">
        <v>6.36</v>
      </c>
      <c r="BI9" s="203">
        <v>0</v>
      </c>
      <c r="BJ9" s="8">
        <f t="shared" si="20"/>
        <v>38.36</v>
      </c>
      <c r="BL9" s="8">
        <f t="shared" si="21"/>
        <v>30.91</v>
      </c>
      <c r="BM9" s="8">
        <f t="shared" si="22"/>
        <v>30.91</v>
      </c>
      <c r="BN9" s="8">
        <f t="shared" si="23"/>
        <v>38.36</v>
      </c>
      <c r="BO9" s="8">
        <f t="shared" si="24"/>
        <v>38.36</v>
      </c>
      <c r="BP9" s="138">
        <f t="shared" si="25"/>
        <v>-7.4499999999999993</v>
      </c>
      <c r="BQ9" s="138">
        <f t="shared" si="26"/>
        <v>-7.4499999999999993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840</v>
      </c>
      <c r="G10" s="16">
        <f>'[3]17'!G12</f>
        <v>0</v>
      </c>
      <c r="H10" s="17">
        <f t="shared" si="27"/>
        <v>1160</v>
      </c>
      <c r="I10" s="15">
        <f>'[3]17'!J12</f>
        <v>320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400</v>
      </c>
      <c r="N10" s="16">
        <f>'[3]17'!O12</f>
        <v>0</v>
      </c>
      <c r="O10" s="17">
        <f t="shared" si="28"/>
        <v>720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400</v>
      </c>
      <c r="V10" s="16">
        <f t="shared" si="0"/>
        <v>0</v>
      </c>
      <c r="W10" s="17">
        <f t="shared" si="30"/>
        <v>720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6.36</v>
      </c>
      <c r="AC10" s="8">
        <f t="shared" si="9"/>
        <v>0</v>
      </c>
      <c r="AD10" s="8">
        <f t="shared" si="10"/>
        <v>38.36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6.36</v>
      </c>
      <c r="AJ10" s="8">
        <f t="shared" si="16"/>
        <v>0</v>
      </c>
      <c r="AK10" s="8">
        <f t="shared" si="17"/>
        <v>38.36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387.28</v>
      </c>
      <c r="AQ10" s="8">
        <f t="shared" si="3"/>
        <v>0</v>
      </c>
      <c r="AR10" s="8">
        <f t="shared" si="18"/>
        <v>643.28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6.36</v>
      </c>
      <c r="BB10" s="203">
        <v>0</v>
      </c>
      <c r="BC10" s="8">
        <f t="shared" si="19"/>
        <v>38.36</v>
      </c>
      <c r="BD10" s="203">
        <v>32</v>
      </c>
      <c r="BE10" s="203">
        <v>0</v>
      </c>
      <c r="BF10" s="203">
        <v>0</v>
      </c>
      <c r="BG10" s="203">
        <v>0</v>
      </c>
      <c r="BH10" s="203">
        <v>6.36</v>
      </c>
      <c r="BI10" s="203">
        <v>0</v>
      </c>
      <c r="BJ10" s="8">
        <f t="shared" si="20"/>
        <v>38.36</v>
      </c>
      <c r="BL10" s="8">
        <f t="shared" si="21"/>
        <v>30.91</v>
      </c>
      <c r="BM10" s="8">
        <f t="shared" si="22"/>
        <v>30.91</v>
      </c>
      <c r="BN10" s="8">
        <f t="shared" si="23"/>
        <v>38.36</v>
      </c>
      <c r="BO10" s="8">
        <f t="shared" si="24"/>
        <v>38.36</v>
      </c>
      <c r="BP10" s="138">
        <f t="shared" si="25"/>
        <v>-7.4499999999999993</v>
      </c>
      <c r="BQ10" s="138">
        <f t="shared" si="26"/>
        <v>-7.4499999999999993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840</v>
      </c>
      <c r="G11" s="16">
        <f>'[3]17'!G13</f>
        <v>0</v>
      </c>
      <c r="H11" s="17">
        <f t="shared" si="27"/>
        <v>1160</v>
      </c>
      <c r="I11" s="15">
        <f>'[3]17'!J13</f>
        <v>320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571.48</v>
      </c>
      <c r="N11" s="16">
        <f>'[3]17'!O13</f>
        <v>0</v>
      </c>
      <c r="O11" s="17">
        <f t="shared" si="28"/>
        <v>891.48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571.48</v>
      </c>
      <c r="V11" s="16">
        <f t="shared" si="0"/>
        <v>0</v>
      </c>
      <c r="W11" s="17">
        <f t="shared" si="30"/>
        <v>891.48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571.48</v>
      </c>
      <c r="AQ11" s="8">
        <f t="shared" si="3"/>
        <v>0</v>
      </c>
      <c r="AR11" s="8">
        <f t="shared" si="18"/>
        <v>827.48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840</v>
      </c>
      <c r="G12" s="16">
        <f>'[3]17'!G14</f>
        <v>0</v>
      </c>
      <c r="H12" s="17">
        <f t="shared" si="27"/>
        <v>1160</v>
      </c>
      <c r="I12" s="15">
        <f>'[3]17'!J14</f>
        <v>320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541.48</v>
      </c>
      <c r="N12" s="16">
        <f>'[3]17'!O14</f>
        <v>0</v>
      </c>
      <c r="O12" s="17">
        <f t="shared" si="28"/>
        <v>861.48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541.48</v>
      </c>
      <c r="V12" s="16">
        <f t="shared" si="0"/>
        <v>0</v>
      </c>
      <c r="W12" s="17">
        <f t="shared" si="30"/>
        <v>861.48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541.48</v>
      </c>
      <c r="AQ12" s="8">
        <f t="shared" si="3"/>
        <v>0</v>
      </c>
      <c r="AR12" s="8">
        <f t="shared" si="18"/>
        <v>797.48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840</v>
      </c>
      <c r="G13" s="16">
        <f>'[3]17'!G15</f>
        <v>0</v>
      </c>
      <c r="H13" s="17">
        <f t="shared" si="27"/>
        <v>1160</v>
      </c>
      <c r="I13" s="15">
        <f>'[3]17'!J15</f>
        <v>320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580</v>
      </c>
      <c r="N13" s="16">
        <f>'[3]17'!O15</f>
        <v>0</v>
      </c>
      <c r="O13" s="17">
        <f t="shared" si="28"/>
        <v>900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580</v>
      </c>
      <c r="V13" s="16">
        <f t="shared" si="0"/>
        <v>0</v>
      </c>
      <c r="W13" s="17">
        <f t="shared" si="30"/>
        <v>900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580</v>
      </c>
      <c r="AQ13" s="8">
        <f t="shared" si="3"/>
        <v>0</v>
      </c>
      <c r="AR13" s="8">
        <f t="shared" si="18"/>
        <v>836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840</v>
      </c>
      <c r="G14" s="16">
        <f>'[3]17'!G16</f>
        <v>0</v>
      </c>
      <c r="H14" s="17">
        <f t="shared" si="27"/>
        <v>1160</v>
      </c>
      <c r="I14" s="15">
        <f>'[3]17'!J16</f>
        <v>320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571.48</v>
      </c>
      <c r="N14" s="16">
        <f>'[3]17'!O16</f>
        <v>0</v>
      </c>
      <c r="O14" s="17">
        <f t="shared" si="28"/>
        <v>891.48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571.48</v>
      </c>
      <c r="V14" s="16">
        <f t="shared" si="0"/>
        <v>0</v>
      </c>
      <c r="W14" s="17">
        <f t="shared" si="30"/>
        <v>891.48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571.48</v>
      </c>
      <c r="AQ14" s="8">
        <f t="shared" si="3"/>
        <v>0</v>
      </c>
      <c r="AR14" s="8">
        <f t="shared" si="18"/>
        <v>827.48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860</v>
      </c>
      <c r="G15" s="16">
        <f>'[3]17'!G17</f>
        <v>0</v>
      </c>
      <c r="H15" s="17">
        <f t="shared" si="27"/>
        <v>1180</v>
      </c>
      <c r="I15" s="15">
        <f>'[3]17'!J17</f>
        <v>320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442.7</v>
      </c>
      <c r="N15" s="16">
        <f>'[3]17'!O17</f>
        <v>0</v>
      </c>
      <c r="O15" s="17">
        <f t="shared" si="28"/>
        <v>762.7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442.7</v>
      </c>
      <c r="V15" s="16">
        <f t="shared" si="0"/>
        <v>0</v>
      </c>
      <c r="W15" s="17">
        <f t="shared" si="30"/>
        <v>762.7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442.7</v>
      </c>
      <c r="AQ15" s="8">
        <f t="shared" si="3"/>
        <v>0</v>
      </c>
      <c r="AR15" s="8">
        <f t="shared" si="18"/>
        <v>698.7</v>
      </c>
      <c r="AT15" s="8">
        <v>30.91</v>
      </c>
      <c r="AU15" s="8">
        <v>30.91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30.91</v>
      </c>
      <c r="BM15" s="8">
        <f t="shared" si="22"/>
        <v>30.91</v>
      </c>
      <c r="BN15" s="8">
        <f t="shared" si="23"/>
        <v>32</v>
      </c>
      <c r="BO15" s="8">
        <f t="shared" si="24"/>
        <v>32</v>
      </c>
      <c r="BP15" s="138">
        <f t="shared" si="25"/>
        <v>-1.0899999999999999</v>
      </c>
      <c r="BQ15" s="138">
        <f t="shared" si="26"/>
        <v>-1.0899999999999999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860</v>
      </c>
      <c r="G16" s="16">
        <f>'[3]17'!G18</f>
        <v>0</v>
      </c>
      <c r="H16" s="17">
        <f t="shared" si="27"/>
        <v>1180</v>
      </c>
      <c r="I16" s="15">
        <f>'[3]17'!J18</f>
        <v>320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442.7</v>
      </c>
      <c r="N16" s="16">
        <f>'[3]17'!O18</f>
        <v>0</v>
      </c>
      <c r="O16" s="17">
        <f t="shared" si="28"/>
        <v>762.7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442.7</v>
      </c>
      <c r="V16" s="16">
        <f t="shared" si="0"/>
        <v>0</v>
      </c>
      <c r="W16" s="17">
        <f t="shared" si="30"/>
        <v>762.7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442.7</v>
      </c>
      <c r="AQ16" s="8">
        <f t="shared" si="3"/>
        <v>0</v>
      </c>
      <c r="AR16" s="8">
        <f t="shared" si="18"/>
        <v>698.7</v>
      </c>
      <c r="AT16" s="8">
        <v>30.91</v>
      </c>
      <c r="AU16" s="8">
        <v>30.91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30.91</v>
      </c>
      <c r="BM16" s="8">
        <f t="shared" si="22"/>
        <v>30.91</v>
      </c>
      <c r="BN16" s="8">
        <f t="shared" si="23"/>
        <v>32</v>
      </c>
      <c r="BO16" s="8">
        <f t="shared" si="24"/>
        <v>32</v>
      </c>
      <c r="BP16" s="138">
        <f t="shared" si="25"/>
        <v>-1.0899999999999999</v>
      </c>
      <c r="BQ16" s="138">
        <f t="shared" si="26"/>
        <v>-1.0899999999999999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860</v>
      </c>
      <c r="G17" s="16">
        <f>'[3]17'!G19</f>
        <v>0</v>
      </c>
      <c r="H17" s="17">
        <f t="shared" si="27"/>
        <v>1180</v>
      </c>
      <c r="I17" s="15">
        <f>'[3]17'!J19</f>
        <v>320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442.7</v>
      </c>
      <c r="N17" s="16">
        <f>'[3]17'!O19</f>
        <v>0</v>
      </c>
      <c r="O17" s="17">
        <f t="shared" si="28"/>
        <v>762.7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442.7</v>
      </c>
      <c r="V17" s="16">
        <f t="shared" si="0"/>
        <v>0</v>
      </c>
      <c r="W17" s="17">
        <f t="shared" si="30"/>
        <v>762.7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442.7</v>
      </c>
      <c r="AQ17" s="8">
        <f t="shared" si="3"/>
        <v>0</v>
      </c>
      <c r="AR17" s="8">
        <f t="shared" si="18"/>
        <v>698.7</v>
      </c>
      <c r="AT17" s="8">
        <v>30.91</v>
      </c>
      <c r="AU17" s="8">
        <v>30.91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30.91</v>
      </c>
      <c r="BM17" s="8">
        <f t="shared" si="22"/>
        <v>30.91</v>
      </c>
      <c r="BN17" s="8">
        <f t="shared" si="23"/>
        <v>32</v>
      </c>
      <c r="BO17" s="8">
        <f t="shared" si="24"/>
        <v>32</v>
      </c>
      <c r="BP17" s="138">
        <f t="shared" si="25"/>
        <v>-1.0899999999999999</v>
      </c>
      <c r="BQ17" s="138">
        <f t="shared" si="26"/>
        <v>-1.0899999999999999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860</v>
      </c>
      <c r="G18" s="16">
        <f>'[3]17'!G20</f>
        <v>0</v>
      </c>
      <c r="H18" s="17">
        <f t="shared" si="27"/>
        <v>1180</v>
      </c>
      <c r="I18" s="15">
        <f>'[3]17'!J20</f>
        <v>320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442.7</v>
      </c>
      <c r="N18" s="16">
        <f>'[3]17'!O20</f>
        <v>0</v>
      </c>
      <c r="O18" s="17">
        <f t="shared" si="28"/>
        <v>762.7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442.7</v>
      </c>
      <c r="V18" s="16">
        <f t="shared" si="0"/>
        <v>0</v>
      </c>
      <c r="W18" s="17">
        <f t="shared" si="30"/>
        <v>762.7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442.7</v>
      </c>
      <c r="AQ18" s="8">
        <f t="shared" si="3"/>
        <v>0</v>
      </c>
      <c r="AR18" s="8">
        <f t="shared" si="18"/>
        <v>698.7</v>
      </c>
      <c r="AT18" s="8">
        <v>30.91</v>
      </c>
      <c r="AU18" s="8">
        <v>30.91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30.91</v>
      </c>
      <c r="BM18" s="8">
        <f t="shared" si="22"/>
        <v>30.91</v>
      </c>
      <c r="BN18" s="8">
        <f t="shared" si="23"/>
        <v>32</v>
      </c>
      <c r="BO18" s="8">
        <f t="shared" si="24"/>
        <v>32</v>
      </c>
      <c r="BP18" s="138">
        <f t="shared" si="25"/>
        <v>-1.0899999999999999</v>
      </c>
      <c r="BQ18" s="138">
        <f t="shared" si="26"/>
        <v>-1.0899999999999999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860</v>
      </c>
      <c r="G19" s="16">
        <f>'[3]17'!G21</f>
        <v>0</v>
      </c>
      <c r="H19" s="17">
        <f t="shared" si="27"/>
        <v>1180</v>
      </c>
      <c r="I19" s="15">
        <f>'[3]17'!J21</f>
        <v>320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442.7</v>
      </c>
      <c r="N19" s="16">
        <f>'[3]17'!O21</f>
        <v>0</v>
      </c>
      <c r="O19" s="17">
        <f t="shared" si="28"/>
        <v>762.7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442.7</v>
      </c>
      <c r="V19" s="16">
        <f t="shared" si="29"/>
        <v>0</v>
      </c>
      <c r="W19" s="17">
        <f t="shared" si="30"/>
        <v>762.7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442.7</v>
      </c>
      <c r="AQ19" s="8">
        <f t="shared" si="31"/>
        <v>0</v>
      </c>
      <c r="AR19" s="8">
        <f t="shared" si="18"/>
        <v>698.7</v>
      </c>
      <c r="AT19" s="8">
        <v>30.91</v>
      </c>
      <c r="AU19" s="8">
        <v>30.91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30.91</v>
      </c>
      <c r="BM19" s="8">
        <f t="shared" si="22"/>
        <v>30.91</v>
      </c>
      <c r="BN19" s="8">
        <f t="shared" si="23"/>
        <v>32</v>
      </c>
      <c r="BO19" s="8">
        <f t="shared" si="24"/>
        <v>32</v>
      </c>
      <c r="BP19" s="138">
        <f t="shared" si="25"/>
        <v>-1.0899999999999999</v>
      </c>
      <c r="BQ19" s="138">
        <f t="shared" si="26"/>
        <v>-1.0899999999999999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860</v>
      </c>
      <c r="G20" s="16">
        <f>'[3]17'!G22</f>
        <v>0</v>
      </c>
      <c r="H20" s="17">
        <f t="shared" si="27"/>
        <v>1180</v>
      </c>
      <c r="I20" s="15">
        <f>'[3]17'!J22</f>
        <v>320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442.7</v>
      </c>
      <c r="N20" s="16">
        <f>'[3]17'!O22</f>
        <v>0</v>
      </c>
      <c r="O20" s="17">
        <f t="shared" si="28"/>
        <v>762.7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442.7</v>
      </c>
      <c r="V20" s="16">
        <f t="shared" si="29"/>
        <v>0</v>
      </c>
      <c r="W20" s="17">
        <f t="shared" si="30"/>
        <v>762.7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442.7</v>
      </c>
      <c r="AQ20" s="8">
        <f t="shared" si="31"/>
        <v>0</v>
      </c>
      <c r="AR20" s="8">
        <f t="shared" si="18"/>
        <v>698.7</v>
      </c>
      <c r="AT20" s="8">
        <v>30.91</v>
      </c>
      <c r="AU20" s="8">
        <v>30.91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30.91</v>
      </c>
      <c r="BM20" s="8">
        <f t="shared" si="22"/>
        <v>30.91</v>
      </c>
      <c r="BN20" s="8">
        <f t="shared" si="23"/>
        <v>32</v>
      </c>
      <c r="BO20" s="8">
        <f t="shared" si="24"/>
        <v>32</v>
      </c>
      <c r="BP20" s="138">
        <f t="shared" si="25"/>
        <v>-1.0899999999999999</v>
      </c>
      <c r="BQ20" s="138">
        <f t="shared" si="26"/>
        <v>-1.0899999999999999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860</v>
      </c>
      <c r="G21" s="16">
        <f>'[3]17'!G23</f>
        <v>0</v>
      </c>
      <c r="H21" s="17">
        <f t="shared" si="27"/>
        <v>1180</v>
      </c>
      <c r="I21" s="15">
        <f>'[3]17'!J23</f>
        <v>320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442.7</v>
      </c>
      <c r="N21" s="16">
        <f>'[3]17'!O23</f>
        <v>0</v>
      </c>
      <c r="O21" s="17">
        <f t="shared" si="28"/>
        <v>762.7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442.7</v>
      </c>
      <c r="V21" s="16">
        <f t="shared" si="29"/>
        <v>0</v>
      </c>
      <c r="W21" s="17">
        <f t="shared" si="30"/>
        <v>762.7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442.7</v>
      </c>
      <c r="AQ21" s="8">
        <f t="shared" si="31"/>
        <v>0</v>
      </c>
      <c r="AR21" s="8">
        <f t="shared" si="18"/>
        <v>698.7</v>
      </c>
      <c r="AT21" s="8">
        <v>30.91</v>
      </c>
      <c r="AU21" s="8">
        <v>30.91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30.91</v>
      </c>
      <c r="BM21" s="8">
        <f t="shared" si="22"/>
        <v>30.91</v>
      </c>
      <c r="BN21" s="8">
        <f t="shared" si="23"/>
        <v>32</v>
      </c>
      <c r="BO21" s="8">
        <f t="shared" si="24"/>
        <v>32</v>
      </c>
      <c r="BP21" s="138">
        <f t="shared" si="25"/>
        <v>-1.0899999999999999</v>
      </c>
      <c r="BQ21" s="138">
        <f t="shared" si="26"/>
        <v>-1.0899999999999999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860</v>
      </c>
      <c r="G22" s="16">
        <f>'[3]17'!G24</f>
        <v>0</v>
      </c>
      <c r="H22" s="17">
        <f t="shared" si="27"/>
        <v>1180</v>
      </c>
      <c r="I22" s="15">
        <f>'[3]17'!J24</f>
        <v>320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442.7</v>
      </c>
      <c r="N22" s="16">
        <f>'[3]17'!O24</f>
        <v>0</v>
      </c>
      <c r="O22" s="17">
        <f t="shared" si="28"/>
        <v>762.7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442.7</v>
      </c>
      <c r="V22" s="16">
        <f t="shared" si="29"/>
        <v>0</v>
      </c>
      <c r="W22" s="17">
        <f t="shared" si="30"/>
        <v>762.7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442.7</v>
      </c>
      <c r="AQ22" s="8">
        <f t="shared" si="31"/>
        <v>0</v>
      </c>
      <c r="AR22" s="8">
        <f t="shared" si="18"/>
        <v>698.7</v>
      </c>
      <c r="AT22" s="8">
        <v>30.91</v>
      </c>
      <c r="AU22" s="8">
        <v>30.91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30.91</v>
      </c>
      <c r="BM22" s="8">
        <f t="shared" si="22"/>
        <v>30.91</v>
      </c>
      <c r="BN22" s="8">
        <f t="shared" si="23"/>
        <v>32</v>
      </c>
      <c r="BO22" s="8">
        <f t="shared" si="24"/>
        <v>32</v>
      </c>
      <c r="BP22" s="138">
        <f t="shared" si="25"/>
        <v>-1.0899999999999999</v>
      </c>
      <c r="BQ22" s="138">
        <f t="shared" si="26"/>
        <v>-1.0899999999999999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860</v>
      </c>
      <c r="G23" s="16">
        <f>'[3]17'!G25</f>
        <v>0</v>
      </c>
      <c r="H23" s="17">
        <f t="shared" si="27"/>
        <v>1180</v>
      </c>
      <c r="I23" s="15">
        <f>'[3]17'!J25</f>
        <v>320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442.7</v>
      </c>
      <c r="N23" s="16">
        <f>'[3]17'!O25</f>
        <v>0</v>
      </c>
      <c r="O23" s="17">
        <f t="shared" si="28"/>
        <v>762.7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442.7</v>
      </c>
      <c r="V23" s="16">
        <f t="shared" si="29"/>
        <v>0</v>
      </c>
      <c r="W23" s="17">
        <f t="shared" si="30"/>
        <v>762.7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442.7</v>
      </c>
      <c r="AQ23" s="8">
        <f t="shared" si="31"/>
        <v>0</v>
      </c>
      <c r="AR23" s="8">
        <f t="shared" si="18"/>
        <v>698.7</v>
      </c>
      <c r="AT23" s="8">
        <v>30.91</v>
      </c>
      <c r="AU23" s="8">
        <v>30.91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30.91</v>
      </c>
      <c r="BM23" s="8">
        <f t="shared" si="22"/>
        <v>30.91</v>
      </c>
      <c r="BN23" s="8">
        <f t="shared" si="23"/>
        <v>32</v>
      </c>
      <c r="BO23" s="8">
        <f t="shared" si="24"/>
        <v>32</v>
      </c>
      <c r="BP23" s="138">
        <f t="shared" si="25"/>
        <v>-1.0899999999999999</v>
      </c>
      <c r="BQ23" s="138">
        <f t="shared" si="26"/>
        <v>-1.0899999999999999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860</v>
      </c>
      <c r="G24" s="16">
        <f>'[3]17'!G26</f>
        <v>0</v>
      </c>
      <c r="H24" s="17">
        <f t="shared" si="27"/>
        <v>1180</v>
      </c>
      <c r="I24" s="15">
        <f>'[3]17'!J26</f>
        <v>320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442.7</v>
      </c>
      <c r="N24" s="16">
        <f>'[3]17'!O26</f>
        <v>0</v>
      </c>
      <c r="O24" s="17">
        <f t="shared" si="28"/>
        <v>762.7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442.7</v>
      </c>
      <c r="V24" s="16">
        <f t="shared" si="29"/>
        <v>0</v>
      </c>
      <c r="W24" s="17">
        <f t="shared" si="30"/>
        <v>762.7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442.7</v>
      </c>
      <c r="AQ24" s="8">
        <f t="shared" si="31"/>
        <v>0</v>
      </c>
      <c r="AR24" s="8">
        <f t="shared" si="18"/>
        <v>698.7</v>
      </c>
      <c r="AT24" s="8">
        <v>30.91</v>
      </c>
      <c r="AU24" s="8">
        <v>30.91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30.91</v>
      </c>
      <c r="BM24" s="8">
        <f t="shared" si="22"/>
        <v>30.91</v>
      </c>
      <c r="BN24" s="8">
        <f t="shared" si="23"/>
        <v>32</v>
      </c>
      <c r="BO24" s="8">
        <f t="shared" si="24"/>
        <v>32</v>
      </c>
      <c r="BP24" s="138">
        <f t="shared" si="25"/>
        <v>-1.0899999999999999</v>
      </c>
      <c r="BQ24" s="138">
        <f t="shared" si="26"/>
        <v>-1.0899999999999999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860</v>
      </c>
      <c r="G25" s="16">
        <f>'[3]17'!G27</f>
        <v>0</v>
      </c>
      <c r="H25" s="17">
        <f t="shared" si="27"/>
        <v>1180</v>
      </c>
      <c r="I25" s="15">
        <f>'[3]17'!J27</f>
        <v>320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442.7</v>
      </c>
      <c r="N25" s="16">
        <f>'[3]17'!O27</f>
        <v>0</v>
      </c>
      <c r="O25" s="17">
        <f t="shared" si="28"/>
        <v>762.7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442.7</v>
      </c>
      <c r="V25" s="16">
        <f t="shared" si="29"/>
        <v>0</v>
      </c>
      <c r="W25" s="17">
        <f t="shared" si="30"/>
        <v>762.7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442.7</v>
      </c>
      <c r="AQ25" s="8">
        <f t="shared" si="31"/>
        <v>0</v>
      </c>
      <c r="AR25" s="8">
        <f t="shared" si="18"/>
        <v>698.7</v>
      </c>
      <c r="AT25" s="8">
        <v>30.91</v>
      </c>
      <c r="AU25" s="8">
        <v>30.91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30.91</v>
      </c>
      <c r="BM25" s="8">
        <f t="shared" si="22"/>
        <v>30.91</v>
      </c>
      <c r="BN25" s="8">
        <f t="shared" si="23"/>
        <v>32</v>
      </c>
      <c r="BO25" s="8">
        <f t="shared" si="24"/>
        <v>32</v>
      </c>
      <c r="BP25" s="138">
        <f t="shared" si="25"/>
        <v>-1.0899999999999999</v>
      </c>
      <c r="BQ25" s="138">
        <f t="shared" si="26"/>
        <v>-1.0899999999999999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860</v>
      </c>
      <c r="G26" s="16">
        <f>'[3]17'!G28</f>
        <v>0</v>
      </c>
      <c r="H26" s="17">
        <f t="shared" si="27"/>
        <v>1180</v>
      </c>
      <c r="I26" s="15">
        <f>'[3]17'!J28</f>
        <v>320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442.7</v>
      </c>
      <c r="N26" s="16">
        <f>'[3]17'!O28</f>
        <v>0</v>
      </c>
      <c r="O26" s="17">
        <f t="shared" si="28"/>
        <v>762.7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442.7</v>
      </c>
      <c r="V26" s="16">
        <f t="shared" si="29"/>
        <v>0</v>
      </c>
      <c r="W26" s="17">
        <f t="shared" si="30"/>
        <v>762.7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442.7</v>
      </c>
      <c r="AQ26" s="8">
        <f t="shared" si="31"/>
        <v>0</v>
      </c>
      <c r="AR26" s="8">
        <f t="shared" si="18"/>
        <v>698.7</v>
      </c>
      <c r="AT26" s="8">
        <v>30.91</v>
      </c>
      <c r="AU26" s="8">
        <v>30.91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30.91</v>
      </c>
      <c r="BM26" s="8">
        <f t="shared" si="22"/>
        <v>30.91</v>
      </c>
      <c r="BN26" s="8">
        <f t="shared" si="23"/>
        <v>32</v>
      </c>
      <c r="BO26" s="8">
        <f t="shared" si="24"/>
        <v>32</v>
      </c>
      <c r="BP26" s="138">
        <f t="shared" si="25"/>
        <v>-1.0899999999999999</v>
      </c>
      <c r="BQ26" s="138">
        <f t="shared" si="26"/>
        <v>-1.0899999999999999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860</v>
      </c>
      <c r="G27" s="16">
        <f>'[3]17'!G29</f>
        <v>0</v>
      </c>
      <c r="H27" s="17">
        <f t="shared" si="27"/>
        <v>1180</v>
      </c>
      <c r="I27" s="15">
        <f>'[3]17'!J29</f>
        <v>320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410</v>
      </c>
      <c r="N27" s="16">
        <f>'[3]17'!O29</f>
        <v>0</v>
      </c>
      <c r="O27" s="17">
        <f t="shared" si="28"/>
        <v>730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410</v>
      </c>
      <c r="V27" s="16">
        <f t="shared" si="29"/>
        <v>0</v>
      </c>
      <c r="W27" s="17">
        <f t="shared" si="30"/>
        <v>730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410</v>
      </c>
      <c r="AQ27" s="8">
        <f t="shared" si="31"/>
        <v>0</v>
      </c>
      <c r="AR27" s="8">
        <f t="shared" si="18"/>
        <v>666</v>
      </c>
      <c r="AT27" s="8">
        <v>30.91</v>
      </c>
      <c r="AU27" s="8">
        <v>30.91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30.91</v>
      </c>
      <c r="BM27" s="8">
        <f t="shared" si="22"/>
        <v>30.91</v>
      </c>
      <c r="BN27" s="8">
        <f t="shared" si="23"/>
        <v>32</v>
      </c>
      <c r="BO27" s="8">
        <f t="shared" si="24"/>
        <v>32</v>
      </c>
      <c r="BP27" s="138">
        <f t="shared" si="25"/>
        <v>-1.0899999999999999</v>
      </c>
      <c r="BQ27" s="138">
        <f t="shared" si="26"/>
        <v>-1.0899999999999999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860</v>
      </c>
      <c r="G28" s="16">
        <f>'[3]17'!G30</f>
        <v>0</v>
      </c>
      <c r="H28" s="17">
        <f t="shared" si="27"/>
        <v>1180</v>
      </c>
      <c r="I28" s="15">
        <f>'[3]17'!J30</f>
        <v>320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410</v>
      </c>
      <c r="N28" s="16">
        <f>'[3]17'!O30</f>
        <v>0</v>
      </c>
      <c r="O28" s="17">
        <f t="shared" si="28"/>
        <v>730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410</v>
      </c>
      <c r="V28" s="16">
        <f t="shared" si="29"/>
        <v>0</v>
      </c>
      <c r="W28" s="17">
        <f t="shared" si="30"/>
        <v>730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410</v>
      </c>
      <c r="AQ28" s="8">
        <f t="shared" si="31"/>
        <v>0</v>
      </c>
      <c r="AR28" s="8">
        <f t="shared" si="18"/>
        <v>666</v>
      </c>
      <c r="AT28" s="8">
        <v>30.91</v>
      </c>
      <c r="AU28" s="8">
        <v>30.91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30.91</v>
      </c>
      <c r="BM28" s="8">
        <f t="shared" si="22"/>
        <v>30.91</v>
      </c>
      <c r="BN28" s="8">
        <f t="shared" si="23"/>
        <v>32</v>
      </c>
      <c r="BO28" s="8">
        <f t="shared" si="24"/>
        <v>32</v>
      </c>
      <c r="BP28" s="138">
        <f t="shared" si="25"/>
        <v>-1.0899999999999999</v>
      </c>
      <c r="BQ28" s="138">
        <f t="shared" si="26"/>
        <v>-1.0899999999999999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860</v>
      </c>
      <c r="G29" s="16">
        <f>'[3]17'!G31</f>
        <v>0</v>
      </c>
      <c r="H29" s="17">
        <f t="shared" si="27"/>
        <v>1180</v>
      </c>
      <c r="I29" s="15">
        <f>'[3]17'!J31</f>
        <v>320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410</v>
      </c>
      <c r="N29" s="16">
        <f>'[3]17'!O31</f>
        <v>0</v>
      </c>
      <c r="O29" s="17">
        <f t="shared" si="28"/>
        <v>730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410</v>
      </c>
      <c r="V29" s="16">
        <f t="shared" si="29"/>
        <v>0</v>
      </c>
      <c r="W29" s="17">
        <f t="shared" si="30"/>
        <v>730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410</v>
      </c>
      <c r="AQ29" s="8">
        <f t="shared" si="31"/>
        <v>0</v>
      </c>
      <c r="AR29" s="8">
        <f t="shared" si="18"/>
        <v>666</v>
      </c>
      <c r="AT29" s="8">
        <v>30.91</v>
      </c>
      <c r="AU29" s="8">
        <v>30.91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30.91</v>
      </c>
      <c r="BM29" s="8">
        <f t="shared" si="22"/>
        <v>30.91</v>
      </c>
      <c r="BN29" s="8">
        <f t="shared" si="23"/>
        <v>32</v>
      </c>
      <c r="BO29" s="8">
        <f t="shared" si="24"/>
        <v>32</v>
      </c>
      <c r="BP29" s="138">
        <f t="shared" si="25"/>
        <v>-1.0899999999999999</v>
      </c>
      <c r="BQ29" s="138">
        <f t="shared" si="26"/>
        <v>-1.0899999999999999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860</v>
      </c>
      <c r="G30" s="16">
        <f>'[3]17'!G32</f>
        <v>0</v>
      </c>
      <c r="H30" s="17">
        <f t="shared" si="27"/>
        <v>1180</v>
      </c>
      <c r="I30" s="15">
        <f>'[3]17'!J32</f>
        <v>320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410</v>
      </c>
      <c r="N30" s="16">
        <f>'[3]17'!O32</f>
        <v>0</v>
      </c>
      <c r="O30" s="17">
        <f t="shared" si="28"/>
        <v>730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410</v>
      </c>
      <c r="V30" s="16">
        <f t="shared" si="29"/>
        <v>0</v>
      </c>
      <c r="W30" s="17">
        <f t="shared" si="30"/>
        <v>730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410</v>
      </c>
      <c r="AQ30" s="8">
        <f t="shared" si="31"/>
        <v>0</v>
      </c>
      <c r="AR30" s="8">
        <f t="shared" si="18"/>
        <v>666</v>
      </c>
      <c r="AT30" s="8">
        <v>30.91</v>
      </c>
      <c r="AU30" s="8">
        <v>30.91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30.91</v>
      </c>
      <c r="BM30" s="8">
        <f t="shared" si="22"/>
        <v>30.91</v>
      </c>
      <c r="BN30" s="8">
        <f t="shared" si="23"/>
        <v>32</v>
      </c>
      <c r="BO30" s="8">
        <f t="shared" si="24"/>
        <v>32</v>
      </c>
      <c r="BP30" s="138">
        <f t="shared" si="25"/>
        <v>-1.0899999999999999</v>
      </c>
      <c r="BQ30" s="138">
        <f t="shared" si="26"/>
        <v>-1.0899999999999999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860</v>
      </c>
      <c r="G31" s="16">
        <f>'[3]17'!G33</f>
        <v>0</v>
      </c>
      <c r="H31" s="17">
        <f t="shared" si="27"/>
        <v>1180</v>
      </c>
      <c r="I31" s="15">
        <f>'[3]17'!J33</f>
        <v>320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410</v>
      </c>
      <c r="N31" s="16">
        <f>'[3]17'!O33</f>
        <v>0</v>
      </c>
      <c r="O31" s="17">
        <f t="shared" si="28"/>
        <v>730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410</v>
      </c>
      <c r="V31" s="16">
        <f t="shared" si="29"/>
        <v>0</v>
      </c>
      <c r="W31" s="17">
        <f t="shared" si="30"/>
        <v>730</v>
      </c>
      <c r="X31" s="8">
        <f t="shared" si="4"/>
        <v>27.75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27.75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260.25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410</v>
      </c>
      <c r="AQ31" s="8">
        <f t="shared" si="31"/>
        <v>0</v>
      </c>
      <c r="AR31" s="8">
        <f t="shared" si="18"/>
        <v>670.25</v>
      </c>
      <c r="AT31" s="8">
        <v>30.91</v>
      </c>
      <c r="AU31" s="8">
        <v>30.91</v>
      </c>
      <c r="AW31" s="203">
        <v>27.75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27.75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30.91</v>
      </c>
      <c r="BM31" s="8">
        <f t="shared" si="22"/>
        <v>30.91</v>
      </c>
      <c r="BN31" s="8">
        <f t="shared" si="23"/>
        <v>27.75</v>
      </c>
      <c r="BO31" s="8">
        <f t="shared" si="24"/>
        <v>32</v>
      </c>
      <c r="BP31" s="138">
        <f t="shared" si="25"/>
        <v>3.16</v>
      </c>
      <c r="BQ31" s="138">
        <f t="shared" si="26"/>
        <v>-1.0899999999999999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860</v>
      </c>
      <c r="G32" s="16">
        <f>'[3]17'!G34</f>
        <v>0</v>
      </c>
      <c r="H32" s="17">
        <f t="shared" si="27"/>
        <v>1180</v>
      </c>
      <c r="I32" s="15">
        <f>'[3]17'!J34</f>
        <v>320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410</v>
      </c>
      <c r="N32" s="16">
        <f>'[3]17'!O34</f>
        <v>0</v>
      </c>
      <c r="O32" s="17">
        <f t="shared" si="28"/>
        <v>730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410</v>
      </c>
      <c r="V32" s="16">
        <f t="shared" si="29"/>
        <v>0</v>
      </c>
      <c r="W32" s="17">
        <f t="shared" si="30"/>
        <v>730</v>
      </c>
      <c r="X32" s="8">
        <f t="shared" si="4"/>
        <v>27.75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27.75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260.25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410</v>
      </c>
      <c r="AQ32" s="8">
        <f t="shared" si="31"/>
        <v>0</v>
      </c>
      <c r="AR32" s="8">
        <f t="shared" si="18"/>
        <v>670.25</v>
      </c>
      <c r="AT32" s="8">
        <v>30.91</v>
      </c>
      <c r="AU32" s="8">
        <v>30.91</v>
      </c>
      <c r="AW32" s="203">
        <v>27.75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27.75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30.91</v>
      </c>
      <c r="BM32" s="8">
        <f t="shared" si="22"/>
        <v>30.91</v>
      </c>
      <c r="BN32" s="8">
        <f t="shared" si="23"/>
        <v>27.75</v>
      </c>
      <c r="BO32" s="8">
        <f t="shared" si="24"/>
        <v>32</v>
      </c>
      <c r="BP32" s="138">
        <f t="shared" si="25"/>
        <v>3.16</v>
      </c>
      <c r="BQ32" s="138">
        <f t="shared" si="26"/>
        <v>-1.0899999999999999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860</v>
      </c>
      <c r="G33" s="16">
        <f>'[3]17'!G35</f>
        <v>0</v>
      </c>
      <c r="H33" s="17">
        <f t="shared" si="27"/>
        <v>1180</v>
      </c>
      <c r="I33" s="15">
        <f>'[3]17'!J35</f>
        <v>320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410</v>
      </c>
      <c r="N33" s="16">
        <f>'[3]17'!O35</f>
        <v>0</v>
      </c>
      <c r="O33" s="17">
        <f t="shared" si="28"/>
        <v>730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410</v>
      </c>
      <c r="V33" s="16">
        <f t="shared" si="29"/>
        <v>0</v>
      </c>
      <c r="W33" s="17">
        <f t="shared" si="30"/>
        <v>730</v>
      </c>
      <c r="X33" s="8">
        <f t="shared" si="4"/>
        <v>27.75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27.75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260.25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410</v>
      </c>
      <c r="AQ33" s="8">
        <f t="shared" si="31"/>
        <v>0</v>
      </c>
      <c r="AR33" s="8">
        <f t="shared" si="18"/>
        <v>670.25</v>
      </c>
      <c r="AT33" s="8">
        <v>30.91</v>
      </c>
      <c r="AU33" s="8">
        <v>30.91</v>
      </c>
      <c r="AW33" s="203">
        <v>27.75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27.75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30.91</v>
      </c>
      <c r="BM33" s="8">
        <f t="shared" si="22"/>
        <v>30.91</v>
      </c>
      <c r="BN33" s="8">
        <f t="shared" si="23"/>
        <v>27.75</v>
      </c>
      <c r="BO33" s="8">
        <f t="shared" si="24"/>
        <v>32</v>
      </c>
      <c r="BP33" s="138">
        <f t="shared" si="25"/>
        <v>3.16</v>
      </c>
      <c r="BQ33" s="138">
        <f t="shared" si="26"/>
        <v>-1.0899999999999999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860</v>
      </c>
      <c r="G34" s="16">
        <f>'[3]17'!G36</f>
        <v>0</v>
      </c>
      <c r="H34" s="17">
        <f t="shared" si="27"/>
        <v>1180</v>
      </c>
      <c r="I34" s="15">
        <f>'[3]17'!J36</f>
        <v>320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410</v>
      </c>
      <c r="N34" s="16">
        <f>'[3]17'!O36</f>
        <v>0</v>
      </c>
      <c r="O34" s="17">
        <f t="shared" si="28"/>
        <v>730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410</v>
      </c>
      <c r="V34" s="16">
        <f t="shared" si="29"/>
        <v>0</v>
      </c>
      <c r="W34" s="17">
        <f t="shared" si="30"/>
        <v>730</v>
      </c>
      <c r="X34" s="8">
        <f t="shared" si="4"/>
        <v>27.75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27.75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260.25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410</v>
      </c>
      <c r="AQ34" s="8">
        <f t="shared" si="31"/>
        <v>0</v>
      </c>
      <c r="AR34" s="8">
        <f t="shared" si="18"/>
        <v>670.25</v>
      </c>
      <c r="AT34" s="8">
        <v>30.91</v>
      </c>
      <c r="AU34" s="8">
        <v>30.91</v>
      </c>
      <c r="AW34" s="203">
        <v>27.75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27.75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30.91</v>
      </c>
      <c r="BM34" s="8">
        <f t="shared" si="22"/>
        <v>30.91</v>
      </c>
      <c r="BN34" s="8">
        <f t="shared" si="23"/>
        <v>27.75</v>
      </c>
      <c r="BO34" s="8">
        <f t="shared" si="24"/>
        <v>32</v>
      </c>
      <c r="BP34" s="138">
        <f t="shared" si="25"/>
        <v>3.16</v>
      </c>
      <c r="BQ34" s="138">
        <f t="shared" si="26"/>
        <v>-1.0899999999999999</v>
      </c>
    </row>
    <row r="35" spans="1:69">
      <c r="A35" s="8" t="s">
        <v>77</v>
      </c>
      <c r="B35" s="15">
        <f>'[3]17'!B37</f>
        <v>320</v>
      </c>
      <c r="C35" s="16">
        <f>'[3]17'!C37</f>
        <v>40</v>
      </c>
      <c r="D35" s="16">
        <f>'[3]17'!D37</f>
        <v>0</v>
      </c>
      <c r="E35" s="16">
        <f>'[3]17'!E37</f>
        <v>0</v>
      </c>
      <c r="F35" s="16">
        <f>'[3]17'!F37</f>
        <v>860</v>
      </c>
      <c r="G35" s="16">
        <f>'[3]17'!G37</f>
        <v>0</v>
      </c>
      <c r="H35" s="17">
        <f t="shared" si="27"/>
        <v>1220</v>
      </c>
      <c r="I35" s="15">
        <f>'[3]17'!J37</f>
        <v>320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410</v>
      </c>
      <c r="N35" s="16">
        <f>'[3]17'!O37</f>
        <v>0</v>
      </c>
      <c r="O35" s="17">
        <f t="shared" si="28"/>
        <v>730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410</v>
      </c>
      <c r="V35" s="16">
        <f t="shared" si="29"/>
        <v>0</v>
      </c>
      <c r="W35" s="17">
        <f t="shared" si="30"/>
        <v>730</v>
      </c>
      <c r="X35" s="8">
        <f t="shared" si="4"/>
        <v>27.75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27.75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260.25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410</v>
      </c>
      <c r="AQ35" s="8">
        <f t="shared" si="31"/>
        <v>0</v>
      </c>
      <c r="AR35" s="8">
        <f t="shared" si="18"/>
        <v>670.25</v>
      </c>
      <c r="AT35" s="8">
        <v>30.91</v>
      </c>
      <c r="AU35" s="8">
        <v>30.91</v>
      </c>
      <c r="AW35" s="203">
        <v>27.75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27.75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30.91</v>
      </c>
      <c r="BM35" s="8">
        <f t="shared" si="22"/>
        <v>30.91</v>
      </c>
      <c r="BN35" s="8">
        <f t="shared" si="23"/>
        <v>27.75</v>
      </c>
      <c r="BO35" s="8">
        <f t="shared" si="24"/>
        <v>32</v>
      </c>
      <c r="BP35" s="138">
        <f t="shared" si="25"/>
        <v>3.16</v>
      </c>
      <c r="BQ35" s="138">
        <f t="shared" si="26"/>
        <v>-1.0899999999999999</v>
      </c>
    </row>
    <row r="36" spans="1:69">
      <c r="A36" s="8" t="s">
        <v>78</v>
      </c>
      <c r="B36" s="15">
        <f>'[3]17'!B38</f>
        <v>320</v>
      </c>
      <c r="C36" s="16">
        <f>'[3]17'!C38</f>
        <v>40</v>
      </c>
      <c r="D36" s="16">
        <f>'[3]17'!D38</f>
        <v>0</v>
      </c>
      <c r="E36" s="16">
        <f>'[3]17'!E38</f>
        <v>0</v>
      </c>
      <c r="F36" s="16">
        <f>'[3]17'!F38</f>
        <v>860</v>
      </c>
      <c r="G36" s="16">
        <f>'[3]17'!G38</f>
        <v>0</v>
      </c>
      <c r="H36" s="17">
        <f t="shared" si="27"/>
        <v>1220</v>
      </c>
      <c r="I36" s="15">
        <f>'[3]17'!J38</f>
        <v>320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410</v>
      </c>
      <c r="N36" s="16">
        <f>'[3]17'!O38</f>
        <v>0</v>
      </c>
      <c r="O36" s="17">
        <f t="shared" si="28"/>
        <v>730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410</v>
      </c>
      <c r="V36" s="16">
        <f t="shared" si="29"/>
        <v>0</v>
      </c>
      <c r="W36" s="17">
        <f t="shared" si="30"/>
        <v>730</v>
      </c>
      <c r="X36" s="8">
        <f t="shared" si="4"/>
        <v>27.75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27.75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260.25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410</v>
      </c>
      <c r="AQ36" s="8">
        <f t="shared" si="31"/>
        <v>0</v>
      </c>
      <c r="AR36" s="8">
        <f t="shared" si="18"/>
        <v>670.25</v>
      </c>
      <c r="AT36" s="8">
        <v>30.91</v>
      </c>
      <c r="AU36" s="8">
        <v>30.91</v>
      </c>
      <c r="AW36" s="203">
        <v>27.75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27.75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30.91</v>
      </c>
      <c r="BM36" s="8">
        <f t="shared" si="22"/>
        <v>30.91</v>
      </c>
      <c r="BN36" s="8">
        <f t="shared" si="23"/>
        <v>27.75</v>
      </c>
      <c r="BO36" s="8">
        <f t="shared" si="24"/>
        <v>32</v>
      </c>
      <c r="BP36" s="138">
        <f t="shared" si="25"/>
        <v>3.16</v>
      </c>
      <c r="BQ36" s="138">
        <f t="shared" si="26"/>
        <v>-1.0899999999999999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860</v>
      </c>
      <c r="G37" s="16">
        <f>'[3]17'!G39</f>
        <v>0</v>
      </c>
      <c r="H37" s="17">
        <f t="shared" si="27"/>
        <v>1180</v>
      </c>
      <c r="I37" s="15">
        <f>'[3]17'!J39</f>
        <v>320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410</v>
      </c>
      <c r="N37" s="16">
        <f>'[3]17'!O39</f>
        <v>0</v>
      </c>
      <c r="O37" s="17">
        <f t="shared" si="28"/>
        <v>730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410</v>
      </c>
      <c r="V37" s="16">
        <f t="shared" si="29"/>
        <v>0</v>
      </c>
      <c r="W37" s="17">
        <f t="shared" si="30"/>
        <v>730</v>
      </c>
      <c r="X37" s="8">
        <f t="shared" si="4"/>
        <v>27.75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27.75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260.25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410</v>
      </c>
      <c r="AQ37" s="8">
        <f t="shared" si="31"/>
        <v>0</v>
      </c>
      <c r="AR37" s="8">
        <f t="shared" si="18"/>
        <v>670.25</v>
      </c>
      <c r="AT37" s="8">
        <v>26.81</v>
      </c>
      <c r="AU37" s="8">
        <v>30.91</v>
      </c>
      <c r="AW37" s="203">
        <v>27.75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27.75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26.81</v>
      </c>
      <c r="BM37" s="8">
        <f t="shared" si="22"/>
        <v>30.91</v>
      </c>
      <c r="BN37" s="8">
        <f t="shared" si="23"/>
        <v>27.75</v>
      </c>
      <c r="BO37" s="8">
        <f t="shared" si="24"/>
        <v>32</v>
      </c>
      <c r="BP37" s="138">
        <f t="shared" si="25"/>
        <v>-0.94000000000000128</v>
      </c>
      <c r="BQ37" s="138">
        <f t="shared" si="26"/>
        <v>-1.0899999999999999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860</v>
      </c>
      <c r="G38" s="16">
        <f>'[3]17'!G40</f>
        <v>0</v>
      </c>
      <c r="H38" s="17">
        <f t="shared" si="27"/>
        <v>1180</v>
      </c>
      <c r="I38" s="15">
        <f>'[3]17'!J40</f>
        <v>320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410</v>
      </c>
      <c r="N38" s="16">
        <f>'[3]17'!O40</f>
        <v>0</v>
      </c>
      <c r="O38" s="17">
        <f t="shared" si="28"/>
        <v>730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410</v>
      </c>
      <c r="V38" s="16">
        <f t="shared" si="29"/>
        <v>0</v>
      </c>
      <c r="W38" s="17">
        <f t="shared" si="30"/>
        <v>730</v>
      </c>
      <c r="X38" s="8">
        <f t="shared" si="4"/>
        <v>27.75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27.75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260.25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410</v>
      </c>
      <c r="AQ38" s="8">
        <f t="shared" si="31"/>
        <v>0</v>
      </c>
      <c r="AR38" s="8">
        <f t="shared" si="18"/>
        <v>670.25</v>
      </c>
      <c r="AT38" s="8">
        <v>26.81</v>
      </c>
      <c r="AU38" s="8">
        <v>30.91</v>
      </c>
      <c r="AW38" s="203">
        <v>27.75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27.75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26.81</v>
      </c>
      <c r="BM38" s="8">
        <f t="shared" si="22"/>
        <v>30.91</v>
      </c>
      <c r="BN38" s="8">
        <f t="shared" si="23"/>
        <v>27.75</v>
      </c>
      <c r="BO38" s="8">
        <f t="shared" si="24"/>
        <v>32</v>
      </c>
      <c r="BP38" s="138">
        <f t="shared" si="25"/>
        <v>-0.94000000000000128</v>
      </c>
      <c r="BQ38" s="138">
        <f t="shared" si="26"/>
        <v>-1.0899999999999999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860</v>
      </c>
      <c r="G39" s="16">
        <f>'[3]17'!G41</f>
        <v>0</v>
      </c>
      <c r="H39" s="17">
        <f t="shared" si="27"/>
        <v>1180</v>
      </c>
      <c r="I39" s="15">
        <f>'[3]17'!J41</f>
        <v>320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410</v>
      </c>
      <c r="N39" s="16">
        <f>'[3]17'!O41</f>
        <v>0</v>
      </c>
      <c r="O39" s="17">
        <f t="shared" si="28"/>
        <v>730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410</v>
      </c>
      <c r="V39" s="16">
        <f t="shared" si="29"/>
        <v>0</v>
      </c>
      <c r="W39" s="17">
        <f t="shared" si="30"/>
        <v>730</v>
      </c>
      <c r="X39" s="8">
        <f t="shared" si="4"/>
        <v>28.69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28.69</v>
      </c>
      <c r="AE39" s="8">
        <f t="shared" si="11"/>
        <v>28.69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28.69</v>
      </c>
      <c r="AL39" s="8">
        <f t="shared" si="31"/>
        <v>262.62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410</v>
      </c>
      <c r="AQ39" s="8">
        <f t="shared" si="31"/>
        <v>0</v>
      </c>
      <c r="AR39" s="8">
        <f t="shared" si="18"/>
        <v>672.62</v>
      </c>
      <c r="AT39" s="8">
        <v>26.81</v>
      </c>
      <c r="AU39" s="8">
        <v>30.91</v>
      </c>
      <c r="AW39" s="203">
        <v>28.69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28.69</v>
      </c>
      <c r="BD39" s="203">
        <v>28.69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28.69</v>
      </c>
      <c r="BL39" s="8">
        <f t="shared" si="21"/>
        <v>26.81</v>
      </c>
      <c r="BM39" s="8">
        <f t="shared" si="22"/>
        <v>30.91</v>
      </c>
      <c r="BN39" s="8">
        <f t="shared" si="23"/>
        <v>28.69</v>
      </c>
      <c r="BO39" s="8">
        <f t="shared" si="24"/>
        <v>28.69</v>
      </c>
      <c r="BP39" s="138">
        <f t="shared" si="25"/>
        <v>-1.8800000000000026</v>
      </c>
      <c r="BQ39" s="138">
        <f t="shared" si="26"/>
        <v>2.2199999999999989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860</v>
      </c>
      <c r="G40" s="16">
        <f>'[3]17'!G42</f>
        <v>0</v>
      </c>
      <c r="H40" s="17">
        <f t="shared" si="27"/>
        <v>1180</v>
      </c>
      <c r="I40" s="15">
        <f>'[3]17'!J42</f>
        <v>320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410</v>
      </c>
      <c r="N40" s="16">
        <f>'[3]17'!O42</f>
        <v>0</v>
      </c>
      <c r="O40" s="17">
        <f t="shared" si="28"/>
        <v>730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410</v>
      </c>
      <c r="V40" s="16">
        <f t="shared" si="29"/>
        <v>0</v>
      </c>
      <c r="W40" s="17">
        <f t="shared" si="30"/>
        <v>730</v>
      </c>
      <c r="X40" s="8">
        <f t="shared" si="4"/>
        <v>28.69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28.69</v>
      </c>
      <c r="AE40" s="8">
        <f t="shared" si="11"/>
        <v>28.69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28.69</v>
      </c>
      <c r="AL40" s="8">
        <f t="shared" si="31"/>
        <v>262.62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410</v>
      </c>
      <c r="AQ40" s="8">
        <f t="shared" si="31"/>
        <v>0</v>
      </c>
      <c r="AR40" s="8">
        <f t="shared" si="18"/>
        <v>672.62</v>
      </c>
      <c r="AT40" s="8">
        <v>26.81</v>
      </c>
      <c r="AU40" s="8">
        <v>30.91</v>
      </c>
      <c r="AW40" s="203">
        <v>28.69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28.69</v>
      </c>
      <c r="BD40" s="203">
        <v>28.69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28.69</v>
      </c>
      <c r="BL40" s="8">
        <f t="shared" si="21"/>
        <v>26.81</v>
      </c>
      <c r="BM40" s="8">
        <f t="shared" si="22"/>
        <v>30.91</v>
      </c>
      <c r="BN40" s="8">
        <f t="shared" si="23"/>
        <v>28.69</v>
      </c>
      <c r="BO40" s="8">
        <f t="shared" si="24"/>
        <v>28.69</v>
      </c>
      <c r="BP40" s="138">
        <f t="shared" si="25"/>
        <v>-1.8800000000000026</v>
      </c>
      <c r="BQ40" s="138">
        <f t="shared" si="26"/>
        <v>2.2199999999999989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860</v>
      </c>
      <c r="G41" s="16">
        <f>'[3]17'!G43</f>
        <v>0</v>
      </c>
      <c r="H41" s="17">
        <f t="shared" si="27"/>
        <v>1180</v>
      </c>
      <c r="I41" s="15">
        <f>'[3]17'!J43</f>
        <v>320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410</v>
      </c>
      <c r="N41" s="16">
        <f>'[3]17'!O43</f>
        <v>0</v>
      </c>
      <c r="O41" s="17">
        <f t="shared" si="28"/>
        <v>730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410</v>
      </c>
      <c r="V41" s="16">
        <f t="shared" si="29"/>
        <v>0</v>
      </c>
      <c r="W41" s="17">
        <f t="shared" si="30"/>
        <v>730</v>
      </c>
      <c r="X41" s="8">
        <f t="shared" si="4"/>
        <v>28.69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28.69</v>
      </c>
      <c r="AE41" s="8">
        <f t="shared" si="11"/>
        <v>28.69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28.69</v>
      </c>
      <c r="AL41" s="8">
        <f t="shared" si="31"/>
        <v>262.62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410</v>
      </c>
      <c r="AQ41" s="8">
        <f t="shared" si="31"/>
        <v>0</v>
      </c>
      <c r="AR41" s="8">
        <f t="shared" si="18"/>
        <v>672.62</v>
      </c>
      <c r="AT41" s="8">
        <v>26.81</v>
      </c>
      <c r="AU41" s="8">
        <v>27.71</v>
      </c>
      <c r="AW41" s="203">
        <v>28.69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28.69</v>
      </c>
      <c r="BD41" s="203">
        <v>28.69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28.69</v>
      </c>
      <c r="BL41" s="8">
        <f t="shared" si="21"/>
        <v>26.81</v>
      </c>
      <c r="BM41" s="8">
        <f t="shared" si="22"/>
        <v>27.71</v>
      </c>
      <c r="BN41" s="8">
        <f t="shared" si="23"/>
        <v>28.69</v>
      </c>
      <c r="BO41" s="8">
        <f t="shared" si="24"/>
        <v>28.69</v>
      </c>
      <c r="BP41" s="138">
        <f t="shared" si="25"/>
        <v>-1.8800000000000026</v>
      </c>
      <c r="BQ41" s="138">
        <f t="shared" si="26"/>
        <v>-0.98000000000000043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860</v>
      </c>
      <c r="G42" s="16">
        <f>'[3]17'!G44</f>
        <v>0</v>
      </c>
      <c r="H42" s="17">
        <f t="shared" si="27"/>
        <v>1180</v>
      </c>
      <c r="I42" s="15">
        <f>'[3]17'!J44</f>
        <v>320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410</v>
      </c>
      <c r="N42" s="16">
        <f>'[3]17'!O44</f>
        <v>0</v>
      </c>
      <c r="O42" s="17">
        <f t="shared" si="28"/>
        <v>730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410</v>
      </c>
      <c r="V42" s="16">
        <f t="shared" si="29"/>
        <v>0</v>
      </c>
      <c r="W42" s="17">
        <f t="shared" si="30"/>
        <v>730</v>
      </c>
      <c r="X42" s="8">
        <f t="shared" si="4"/>
        <v>28.69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28.69</v>
      </c>
      <c r="AE42" s="8">
        <f t="shared" si="11"/>
        <v>28.69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28.69</v>
      </c>
      <c r="AL42" s="8">
        <f t="shared" si="31"/>
        <v>262.62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410</v>
      </c>
      <c r="AQ42" s="8">
        <f t="shared" si="31"/>
        <v>0</v>
      </c>
      <c r="AR42" s="8">
        <f t="shared" si="18"/>
        <v>672.62</v>
      </c>
      <c r="AT42" s="8">
        <v>26.81</v>
      </c>
      <c r="AU42" s="8">
        <v>27.71</v>
      </c>
      <c r="AW42" s="203">
        <v>28.69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28.69</v>
      </c>
      <c r="BD42" s="203">
        <v>28.69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28.69</v>
      </c>
      <c r="BL42" s="8">
        <f t="shared" si="21"/>
        <v>26.81</v>
      </c>
      <c r="BM42" s="8">
        <f t="shared" si="22"/>
        <v>27.71</v>
      </c>
      <c r="BN42" s="8">
        <f t="shared" si="23"/>
        <v>28.69</v>
      </c>
      <c r="BO42" s="8">
        <f t="shared" si="24"/>
        <v>28.69</v>
      </c>
      <c r="BP42" s="138">
        <f t="shared" si="25"/>
        <v>-1.8800000000000026</v>
      </c>
      <c r="BQ42" s="138">
        <f t="shared" si="26"/>
        <v>-0.98000000000000043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860</v>
      </c>
      <c r="G43" s="16">
        <f>'[3]17'!G45</f>
        <v>0</v>
      </c>
      <c r="H43" s="17">
        <f t="shared" si="27"/>
        <v>1180</v>
      </c>
      <c r="I43" s="15">
        <f>'[3]17'!J45</f>
        <v>320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410</v>
      </c>
      <c r="N43" s="16">
        <f>'[3]17'!O45</f>
        <v>0</v>
      </c>
      <c r="O43" s="17">
        <f t="shared" si="28"/>
        <v>730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410</v>
      </c>
      <c r="V43" s="16">
        <f t="shared" si="29"/>
        <v>0</v>
      </c>
      <c r="W43" s="17">
        <f t="shared" si="30"/>
        <v>730</v>
      </c>
      <c r="X43" s="8">
        <f t="shared" si="4"/>
        <v>28.69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28.69</v>
      </c>
      <c r="AE43" s="8">
        <f t="shared" si="11"/>
        <v>28.69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28.69</v>
      </c>
      <c r="AL43" s="8">
        <f t="shared" si="31"/>
        <v>262.62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410</v>
      </c>
      <c r="AQ43" s="8">
        <f t="shared" si="31"/>
        <v>0</v>
      </c>
      <c r="AR43" s="8">
        <f t="shared" si="18"/>
        <v>672.62</v>
      </c>
      <c r="AT43" s="8">
        <v>26.81</v>
      </c>
      <c r="AU43" s="8">
        <v>27.71</v>
      </c>
      <c r="AW43" s="203">
        <v>28.69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28.69</v>
      </c>
      <c r="BD43" s="203">
        <v>28.69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28.69</v>
      </c>
      <c r="BL43" s="8">
        <f t="shared" si="21"/>
        <v>26.81</v>
      </c>
      <c r="BM43" s="8">
        <f t="shared" si="22"/>
        <v>27.71</v>
      </c>
      <c r="BN43" s="8">
        <f t="shared" si="23"/>
        <v>28.69</v>
      </c>
      <c r="BO43" s="8">
        <f t="shared" si="24"/>
        <v>28.69</v>
      </c>
      <c r="BP43" s="138">
        <f t="shared" si="25"/>
        <v>-1.8800000000000026</v>
      </c>
      <c r="BQ43" s="138">
        <f t="shared" si="26"/>
        <v>-0.98000000000000043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860</v>
      </c>
      <c r="G44" s="16">
        <f>'[3]17'!G46</f>
        <v>0</v>
      </c>
      <c r="H44" s="17">
        <f t="shared" si="27"/>
        <v>1180</v>
      </c>
      <c r="I44" s="15">
        <f>'[3]17'!J46</f>
        <v>320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410</v>
      </c>
      <c r="N44" s="16">
        <f>'[3]17'!O46</f>
        <v>0</v>
      </c>
      <c r="O44" s="17">
        <f t="shared" si="28"/>
        <v>730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410</v>
      </c>
      <c r="V44" s="16">
        <f t="shared" si="29"/>
        <v>0</v>
      </c>
      <c r="W44" s="17">
        <f t="shared" si="30"/>
        <v>730</v>
      </c>
      <c r="X44" s="8">
        <f t="shared" si="4"/>
        <v>28.69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28.69</v>
      </c>
      <c r="AE44" s="8">
        <f t="shared" si="11"/>
        <v>28.69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28.69</v>
      </c>
      <c r="AL44" s="8">
        <f t="shared" si="31"/>
        <v>262.62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410</v>
      </c>
      <c r="AQ44" s="8">
        <f t="shared" si="31"/>
        <v>0</v>
      </c>
      <c r="AR44" s="8">
        <f t="shared" si="18"/>
        <v>672.62</v>
      </c>
      <c r="AT44" s="8">
        <v>26.81</v>
      </c>
      <c r="AU44" s="8">
        <v>27.71</v>
      </c>
      <c r="AW44" s="203">
        <v>28.69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28.69</v>
      </c>
      <c r="BD44" s="203">
        <v>28.69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28.69</v>
      </c>
      <c r="BL44" s="8">
        <f t="shared" si="21"/>
        <v>26.81</v>
      </c>
      <c r="BM44" s="8">
        <f t="shared" si="22"/>
        <v>27.71</v>
      </c>
      <c r="BN44" s="8">
        <f t="shared" si="23"/>
        <v>28.69</v>
      </c>
      <c r="BO44" s="8">
        <f t="shared" si="24"/>
        <v>28.69</v>
      </c>
      <c r="BP44" s="138">
        <f t="shared" si="25"/>
        <v>-1.8800000000000026</v>
      </c>
      <c r="BQ44" s="138">
        <f t="shared" si="26"/>
        <v>-0.98000000000000043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860</v>
      </c>
      <c r="G45" s="16">
        <f>'[3]17'!G47</f>
        <v>0</v>
      </c>
      <c r="H45" s="17">
        <f t="shared" si="27"/>
        <v>1180</v>
      </c>
      <c r="I45" s="15">
        <f>'[3]17'!J47</f>
        <v>320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410</v>
      </c>
      <c r="N45" s="16">
        <f>'[3]17'!O47</f>
        <v>0</v>
      </c>
      <c r="O45" s="17">
        <f t="shared" si="28"/>
        <v>730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410</v>
      </c>
      <c r="V45" s="16">
        <f t="shared" si="29"/>
        <v>0</v>
      </c>
      <c r="W45" s="17">
        <f t="shared" si="30"/>
        <v>730</v>
      </c>
      <c r="X45" s="8">
        <f t="shared" si="4"/>
        <v>28.69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28.69</v>
      </c>
      <c r="AE45" s="8">
        <f t="shared" si="11"/>
        <v>28.69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28.69</v>
      </c>
      <c r="AL45" s="8">
        <f t="shared" si="31"/>
        <v>262.62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410</v>
      </c>
      <c r="AQ45" s="8">
        <f t="shared" si="31"/>
        <v>0</v>
      </c>
      <c r="AR45" s="8">
        <f t="shared" si="18"/>
        <v>672.62</v>
      </c>
      <c r="AT45" s="8">
        <v>27.71</v>
      </c>
      <c r="AU45" s="8">
        <v>27.71</v>
      </c>
      <c r="AW45" s="203">
        <v>28.69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28.69</v>
      </c>
      <c r="BD45" s="203">
        <v>28.69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28.69</v>
      </c>
      <c r="BL45" s="8">
        <f t="shared" si="21"/>
        <v>27.71</v>
      </c>
      <c r="BM45" s="8">
        <f t="shared" si="22"/>
        <v>27.71</v>
      </c>
      <c r="BN45" s="8">
        <f t="shared" si="23"/>
        <v>28.69</v>
      </c>
      <c r="BO45" s="8">
        <f t="shared" si="24"/>
        <v>28.69</v>
      </c>
      <c r="BP45" s="138">
        <f t="shared" si="25"/>
        <v>-0.98000000000000043</v>
      </c>
      <c r="BQ45" s="138">
        <f t="shared" si="26"/>
        <v>-0.98000000000000043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860</v>
      </c>
      <c r="G46" s="16">
        <f>'[3]17'!G48</f>
        <v>0</v>
      </c>
      <c r="H46" s="17">
        <f t="shared" si="27"/>
        <v>1180</v>
      </c>
      <c r="I46" s="15">
        <f>'[3]17'!J48</f>
        <v>320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410</v>
      </c>
      <c r="N46" s="16">
        <f>'[3]17'!O48</f>
        <v>0</v>
      </c>
      <c r="O46" s="17">
        <f t="shared" si="28"/>
        <v>730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410</v>
      </c>
      <c r="V46" s="16">
        <f t="shared" si="29"/>
        <v>0</v>
      </c>
      <c r="W46" s="17">
        <f t="shared" si="30"/>
        <v>730</v>
      </c>
      <c r="X46" s="8">
        <f t="shared" si="4"/>
        <v>28.69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28.69</v>
      </c>
      <c r="AE46" s="8">
        <f t="shared" si="11"/>
        <v>28.69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28.69</v>
      </c>
      <c r="AL46" s="8">
        <f t="shared" si="31"/>
        <v>262.62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410</v>
      </c>
      <c r="AQ46" s="8">
        <f t="shared" si="31"/>
        <v>0</v>
      </c>
      <c r="AR46" s="8">
        <f t="shared" si="18"/>
        <v>672.62</v>
      </c>
      <c r="AT46" s="8">
        <v>27.71</v>
      </c>
      <c r="AU46" s="8">
        <v>27.71</v>
      </c>
      <c r="AW46" s="203">
        <v>28.69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28.69</v>
      </c>
      <c r="BD46" s="203">
        <v>28.69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28.69</v>
      </c>
      <c r="BL46" s="8">
        <f t="shared" si="21"/>
        <v>27.71</v>
      </c>
      <c r="BM46" s="8">
        <f t="shared" si="22"/>
        <v>27.71</v>
      </c>
      <c r="BN46" s="8">
        <f t="shared" si="23"/>
        <v>28.69</v>
      </c>
      <c r="BO46" s="8">
        <f t="shared" si="24"/>
        <v>28.69</v>
      </c>
      <c r="BP46" s="138">
        <f t="shared" si="25"/>
        <v>-0.98000000000000043</v>
      </c>
      <c r="BQ46" s="138">
        <f t="shared" si="26"/>
        <v>-0.98000000000000043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860</v>
      </c>
      <c r="G47" s="16">
        <f>'[3]17'!G49</f>
        <v>0</v>
      </c>
      <c r="H47" s="17">
        <f t="shared" si="27"/>
        <v>1180</v>
      </c>
      <c r="I47" s="15">
        <f>'[3]17'!J49</f>
        <v>320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410</v>
      </c>
      <c r="N47" s="16">
        <f>'[3]17'!O49</f>
        <v>0</v>
      </c>
      <c r="O47" s="17">
        <f t="shared" si="28"/>
        <v>730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410</v>
      </c>
      <c r="V47" s="16">
        <f t="shared" si="29"/>
        <v>0</v>
      </c>
      <c r="W47" s="17">
        <f t="shared" si="30"/>
        <v>730</v>
      </c>
      <c r="X47" s="8">
        <f t="shared" si="4"/>
        <v>28.69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28.69</v>
      </c>
      <c r="AE47" s="8">
        <f t="shared" si="11"/>
        <v>28.69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28.69</v>
      </c>
      <c r="AL47" s="8">
        <f t="shared" si="31"/>
        <v>262.62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410</v>
      </c>
      <c r="AQ47" s="8">
        <f t="shared" si="31"/>
        <v>0</v>
      </c>
      <c r="AR47" s="8">
        <f t="shared" si="18"/>
        <v>672.62</v>
      </c>
      <c r="AT47" s="8">
        <v>27.71</v>
      </c>
      <c r="AU47" s="8">
        <v>27.71</v>
      </c>
      <c r="AW47" s="203">
        <v>28.69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28.69</v>
      </c>
      <c r="BD47" s="203">
        <v>28.69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28.69</v>
      </c>
      <c r="BL47" s="8">
        <f t="shared" si="21"/>
        <v>27.71</v>
      </c>
      <c r="BM47" s="8">
        <f t="shared" si="22"/>
        <v>27.71</v>
      </c>
      <c r="BN47" s="8">
        <f t="shared" si="23"/>
        <v>28.69</v>
      </c>
      <c r="BO47" s="8">
        <f t="shared" si="24"/>
        <v>28.69</v>
      </c>
      <c r="BP47" s="138">
        <f t="shared" si="25"/>
        <v>-0.98000000000000043</v>
      </c>
      <c r="BQ47" s="138">
        <f t="shared" si="26"/>
        <v>-0.98000000000000043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860</v>
      </c>
      <c r="G48" s="16">
        <f>'[3]17'!G50</f>
        <v>0</v>
      </c>
      <c r="H48" s="17">
        <f t="shared" si="27"/>
        <v>1180</v>
      </c>
      <c r="I48" s="15">
        <f>'[3]17'!J50</f>
        <v>320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410</v>
      </c>
      <c r="N48" s="16">
        <f>'[3]17'!O50</f>
        <v>0</v>
      </c>
      <c r="O48" s="17">
        <f t="shared" si="28"/>
        <v>730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410</v>
      </c>
      <c r="V48" s="16">
        <f t="shared" si="29"/>
        <v>0</v>
      </c>
      <c r="W48" s="17">
        <f t="shared" si="30"/>
        <v>730</v>
      </c>
      <c r="X48" s="8">
        <f t="shared" si="4"/>
        <v>28.69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28.69</v>
      </c>
      <c r="AE48" s="8">
        <f t="shared" si="11"/>
        <v>28.69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28.69</v>
      </c>
      <c r="AL48" s="8">
        <f t="shared" si="31"/>
        <v>262.62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410</v>
      </c>
      <c r="AQ48" s="8">
        <f t="shared" si="31"/>
        <v>0</v>
      </c>
      <c r="AR48" s="8">
        <f t="shared" si="18"/>
        <v>672.62</v>
      </c>
      <c r="AT48" s="8">
        <v>27.71</v>
      </c>
      <c r="AU48" s="8">
        <v>27.71</v>
      </c>
      <c r="AW48" s="203">
        <v>28.69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28.69</v>
      </c>
      <c r="BD48" s="203">
        <v>28.69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28.69</v>
      </c>
      <c r="BL48" s="8">
        <f t="shared" si="21"/>
        <v>27.71</v>
      </c>
      <c r="BM48" s="8">
        <f t="shared" si="22"/>
        <v>27.71</v>
      </c>
      <c r="BN48" s="8">
        <f t="shared" si="23"/>
        <v>28.69</v>
      </c>
      <c r="BO48" s="8">
        <f t="shared" si="24"/>
        <v>28.69</v>
      </c>
      <c r="BP48" s="138">
        <f t="shared" si="25"/>
        <v>-0.98000000000000043</v>
      </c>
      <c r="BQ48" s="138">
        <f t="shared" si="26"/>
        <v>-0.98000000000000043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860</v>
      </c>
      <c r="G49" s="16">
        <f>'[3]17'!G51</f>
        <v>0</v>
      </c>
      <c r="H49" s="17">
        <f t="shared" si="27"/>
        <v>1180</v>
      </c>
      <c r="I49" s="15">
        <f>'[3]17'!J51</f>
        <v>320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420</v>
      </c>
      <c r="N49" s="16">
        <f>'[3]17'!O51</f>
        <v>0</v>
      </c>
      <c r="O49" s="17">
        <f t="shared" si="28"/>
        <v>740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420</v>
      </c>
      <c r="V49" s="16">
        <f t="shared" si="29"/>
        <v>0</v>
      </c>
      <c r="W49" s="17">
        <f t="shared" si="30"/>
        <v>740</v>
      </c>
      <c r="X49" s="8">
        <f t="shared" si="4"/>
        <v>28.69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28.69</v>
      </c>
      <c r="AE49" s="8">
        <f t="shared" si="11"/>
        <v>28.69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28.69</v>
      </c>
      <c r="AL49" s="8">
        <f t="shared" si="31"/>
        <v>262.62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420</v>
      </c>
      <c r="AQ49" s="8">
        <f t="shared" si="31"/>
        <v>0</v>
      </c>
      <c r="AR49" s="8">
        <f t="shared" si="18"/>
        <v>682.62</v>
      </c>
      <c r="AT49" s="8">
        <v>27.71</v>
      </c>
      <c r="AU49" s="8">
        <v>27.71</v>
      </c>
      <c r="AW49" s="203">
        <v>28.69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28.69</v>
      </c>
      <c r="BD49" s="203">
        <v>28.69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28.69</v>
      </c>
      <c r="BL49" s="8">
        <f t="shared" si="21"/>
        <v>27.71</v>
      </c>
      <c r="BM49" s="8">
        <f t="shared" si="22"/>
        <v>27.71</v>
      </c>
      <c r="BN49" s="8">
        <f t="shared" si="23"/>
        <v>28.69</v>
      </c>
      <c r="BO49" s="8">
        <f t="shared" si="24"/>
        <v>28.69</v>
      </c>
      <c r="BP49" s="138">
        <f t="shared" si="25"/>
        <v>-0.98000000000000043</v>
      </c>
      <c r="BQ49" s="138">
        <f t="shared" si="26"/>
        <v>-0.98000000000000043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860</v>
      </c>
      <c r="G50" s="16">
        <f>'[3]17'!G52</f>
        <v>0</v>
      </c>
      <c r="H50" s="17">
        <f t="shared" si="27"/>
        <v>1180</v>
      </c>
      <c r="I50" s="15">
        <f>'[3]17'!J52</f>
        <v>320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420</v>
      </c>
      <c r="N50" s="16">
        <f>'[3]17'!O52</f>
        <v>0</v>
      </c>
      <c r="O50" s="17">
        <f t="shared" si="28"/>
        <v>740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420</v>
      </c>
      <c r="V50" s="16">
        <f t="shared" si="29"/>
        <v>0</v>
      </c>
      <c r="W50" s="17">
        <f t="shared" si="30"/>
        <v>740</v>
      </c>
      <c r="X50" s="8">
        <f t="shared" si="4"/>
        <v>28.69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28.69</v>
      </c>
      <c r="AE50" s="8">
        <f t="shared" si="11"/>
        <v>28.69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28.69</v>
      </c>
      <c r="AL50" s="8">
        <f t="shared" si="31"/>
        <v>262.62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420</v>
      </c>
      <c r="AQ50" s="8">
        <f t="shared" si="31"/>
        <v>0</v>
      </c>
      <c r="AR50" s="8">
        <f t="shared" si="18"/>
        <v>682.62</v>
      </c>
      <c r="AT50" s="8">
        <v>27.71</v>
      </c>
      <c r="AU50" s="8">
        <v>27.71</v>
      </c>
      <c r="AW50" s="203">
        <v>28.69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28.69</v>
      </c>
      <c r="BD50" s="203">
        <v>28.69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28.69</v>
      </c>
      <c r="BL50" s="8">
        <f t="shared" si="21"/>
        <v>27.71</v>
      </c>
      <c r="BM50" s="8">
        <f t="shared" si="22"/>
        <v>27.71</v>
      </c>
      <c r="BN50" s="8">
        <f t="shared" si="23"/>
        <v>28.69</v>
      </c>
      <c r="BO50" s="8">
        <f t="shared" si="24"/>
        <v>28.69</v>
      </c>
      <c r="BP50" s="138">
        <f t="shared" si="25"/>
        <v>-0.98000000000000043</v>
      </c>
      <c r="BQ50" s="138">
        <f t="shared" si="26"/>
        <v>-0.98000000000000043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840</v>
      </c>
      <c r="G51" s="16">
        <f>'[3]17'!G53</f>
        <v>0</v>
      </c>
      <c r="H51" s="17">
        <f t="shared" si="27"/>
        <v>1160</v>
      </c>
      <c r="I51" s="15">
        <f>'[3]17'!J53</f>
        <v>320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420</v>
      </c>
      <c r="N51" s="16">
        <f>'[3]17'!O53</f>
        <v>0</v>
      </c>
      <c r="O51" s="17">
        <f t="shared" si="28"/>
        <v>740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420</v>
      </c>
      <c r="V51" s="16">
        <f t="shared" si="29"/>
        <v>0</v>
      </c>
      <c r="W51" s="17">
        <f t="shared" si="30"/>
        <v>740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420</v>
      </c>
      <c r="AQ51" s="8">
        <f t="shared" si="31"/>
        <v>0</v>
      </c>
      <c r="AR51" s="8">
        <f t="shared" si="18"/>
        <v>692.42</v>
      </c>
      <c r="AT51" s="8">
        <v>27.71</v>
      </c>
      <c r="AU51" s="8">
        <v>22.98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27.71</v>
      </c>
      <c r="BM51" s="8">
        <f t="shared" si="22"/>
        <v>22.98</v>
      </c>
      <c r="BN51" s="8">
        <f t="shared" si="23"/>
        <v>23.79</v>
      </c>
      <c r="BO51" s="8">
        <f t="shared" si="24"/>
        <v>23.79</v>
      </c>
      <c r="BP51" s="138">
        <f t="shared" si="25"/>
        <v>3.9200000000000017</v>
      </c>
      <c r="BQ51" s="138">
        <f t="shared" si="26"/>
        <v>-0.80999999999999872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840</v>
      </c>
      <c r="G52" s="16">
        <f>'[3]17'!G54</f>
        <v>0</v>
      </c>
      <c r="H52" s="17">
        <f t="shared" si="27"/>
        <v>1160</v>
      </c>
      <c r="I52" s="15">
        <f>'[3]17'!J54</f>
        <v>320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420</v>
      </c>
      <c r="N52" s="16">
        <f>'[3]17'!O54</f>
        <v>0</v>
      </c>
      <c r="O52" s="17">
        <f t="shared" si="28"/>
        <v>740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420</v>
      </c>
      <c r="V52" s="16">
        <f t="shared" si="29"/>
        <v>0</v>
      </c>
      <c r="W52" s="17">
        <f t="shared" si="30"/>
        <v>740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420</v>
      </c>
      <c r="AQ52" s="8">
        <f t="shared" si="31"/>
        <v>0</v>
      </c>
      <c r="AR52" s="8">
        <f t="shared" si="18"/>
        <v>692.42</v>
      </c>
      <c r="AT52" s="8">
        <v>27.71</v>
      </c>
      <c r="AU52" s="8">
        <v>22.98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27.71</v>
      </c>
      <c r="BM52" s="8">
        <f t="shared" si="22"/>
        <v>22.98</v>
      </c>
      <c r="BN52" s="8">
        <f t="shared" si="23"/>
        <v>23.79</v>
      </c>
      <c r="BO52" s="8">
        <f t="shared" si="24"/>
        <v>23.79</v>
      </c>
      <c r="BP52" s="138">
        <f t="shared" si="25"/>
        <v>3.9200000000000017</v>
      </c>
      <c r="BQ52" s="138">
        <f t="shared" si="26"/>
        <v>-0.80999999999999872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840</v>
      </c>
      <c r="G53" s="16">
        <f>'[3]17'!G55</f>
        <v>0</v>
      </c>
      <c r="H53" s="17">
        <f t="shared" si="27"/>
        <v>1160</v>
      </c>
      <c r="I53" s="15">
        <f>'[3]17'!J55</f>
        <v>320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420</v>
      </c>
      <c r="N53" s="16">
        <f>'[3]17'!O55</f>
        <v>0</v>
      </c>
      <c r="O53" s="17">
        <f t="shared" si="28"/>
        <v>740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420</v>
      </c>
      <c r="V53" s="16">
        <f t="shared" si="29"/>
        <v>0</v>
      </c>
      <c r="W53" s="17">
        <f t="shared" si="30"/>
        <v>740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420</v>
      </c>
      <c r="AQ53" s="8">
        <f t="shared" si="31"/>
        <v>0</v>
      </c>
      <c r="AR53" s="8">
        <f t="shared" si="18"/>
        <v>692.42</v>
      </c>
      <c r="AT53" s="8">
        <v>22.98</v>
      </c>
      <c r="AU53" s="8">
        <v>22.98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22.98</v>
      </c>
      <c r="BM53" s="8">
        <f t="shared" si="22"/>
        <v>22.98</v>
      </c>
      <c r="BN53" s="8">
        <f t="shared" si="23"/>
        <v>23.79</v>
      </c>
      <c r="BO53" s="8">
        <f t="shared" si="24"/>
        <v>23.79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840</v>
      </c>
      <c r="G54" s="16">
        <f>'[3]17'!G56</f>
        <v>0</v>
      </c>
      <c r="H54" s="17">
        <f t="shared" si="27"/>
        <v>1160</v>
      </c>
      <c r="I54" s="15">
        <f>'[3]17'!J56</f>
        <v>320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420</v>
      </c>
      <c r="N54" s="16">
        <f>'[3]17'!O56</f>
        <v>0</v>
      </c>
      <c r="O54" s="17">
        <f t="shared" si="28"/>
        <v>740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420</v>
      </c>
      <c r="V54" s="16">
        <f t="shared" si="29"/>
        <v>0</v>
      </c>
      <c r="W54" s="17">
        <f t="shared" si="30"/>
        <v>740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420</v>
      </c>
      <c r="AQ54" s="8">
        <f t="shared" si="31"/>
        <v>0</v>
      </c>
      <c r="AR54" s="8">
        <f t="shared" si="18"/>
        <v>692.42</v>
      </c>
      <c r="AT54" s="8">
        <v>22.98</v>
      </c>
      <c r="AU54" s="8">
        <v>22.98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22.98</v>
      </c>
      <c r="BM54" s="8">
        <f t="shared" si="22"/>
        <v>22.98</v>
      </c>
      <c r="BN54" s="8">
        <f t="shared" si="23"/>
        <v>23.79</v>
      </c>
      <c r="BO54" s="8">
        <f t="shared" si="24"/>
        <v>23.79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840</v>
      </c>
      <c r="G55" s="16">
        <f>'[3]17'!G57</f>
        <v>0</v>
      </c>
      <c r="H55" s="17">
        <f t="shared" si="27"/>
        <v>1160</v>
      </c>
      <c r="I55" s="15">
        <f>'[3]17'!J57</f>
        <v>320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420</v>
      </c>
      <c r="N55" s="16">
        <f>'[3]17'!O57</f>
        <v>0</v>
      </c>
      <c r="O55" s="17">
        <f t="shared" si="28"/>
        <v>740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420</v>
      </c>
      <c r="V55" s="16">
        <f t="shared" si="29"/>
        <v>0</v>
      </c>
      <c r="W55" s="17">
        <f t="shared" si="30"/>
        <v>740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420</v>
      </c>
      <c r="AQ55" s="8">
        <f t="shared" si="31"/>
        <v>0</v>
      </c>
      <c r="AR55" s="8">
        <f t="shared" si="18"/>
        <v>692.42</v>
      </c>
      <c r="AT55" s="8">
        <v>22.98</v>
      </c>
      <c r="AU55" s="8">
        <v>22.98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22.98</v>
      </c>
      <c r="BM55" s="8">
        <f t="shared" si="22"/>
        <v>22.98</v>
      </c>
      <c r="BN55" s="8">
        <f t="shared" si="23"/>
        <v>23.79</v>
      </c>
      <c r="BO55" s="8">
        <f t="shared" si="24"/>
        <v>23.79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840</v>
      </c>
      <c r="G56" s="16">
        <f>'[3]17'!G58</f>
        <v>0</v>
      </c>
      <c r="H56" s="17">
        <f t="shared" si="27"/>
        <v>1160</v>
      </c>
      <c r="I56" s="15">
        <f>'[3]17'!J58</f>
        <v>320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420</v>
      </c>
      <c r="N56" s="16">
        <f>'[3]17'!O58</f>
        <v>0</v>
      </c>
      <c r="O56" s="17">
        <f t="shared" si="28"/>
        <v>740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740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420</v>
      </c>
      <c r="AQ56" s="8">
        <f t="shared" si="31"/>
        <v>0</v>
      </c>
      <c r="AR56" s="8">
        <f t="shared" si="18"/>
        <v>692.42</v>
      </c>
      <c r="AT56" s="8">
        <v>22.98</v>
      </c>
      <c r="AU56" s="8">
        <v>22.98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22.98</v>
      </c>
      <c r="BM56" s="8">
        <f t="shared" si="22"/>
        <v>22.98</v>
      </c>
      <c r="BN56" s="8">
        <f t="shared" si="23"/>
        <v>23.79</v>
      </c>
      <c r="BO56" s="8">
        <f t="shared" si="24"/>
        <v>23.79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840</v>
      </c>
      <c r="G57" s="16">
        <f>'[3]17'!G59</f>
        <v>0</v>
      </c>
      <c r="H57" s="17">
        <f t="shared" si="27"/>
        <v>1160</v>
      </c>
      <c r="I57" s="15">
        <f>'[3]17'!J59</f>
        <v>320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420</v>
      </c>
      <c r="N57" s="16">
        <f>'[3]17'!O59</f>
        <v>0</v>
      </c>
      <c r="O57" s="17">
        <f t="shared" si="28"/>
        <v>740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420</v>
      </c>
      <c r="V57" s="16">
        <f t="shared" si="32"/>
        <v>0</v>
      </c>
      <c r="W57" s="17">
        <f t="shared" si="30"/>
        <v>740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420</v>
      </c>
      <c r="AQ57" s="8">
        <f t="shared" si="31"/>
        <v>0</v>
      </c>
      <c r="AR57" s="8">
        <f t="shared" si="18"/>
        <v>692.42</v>
      </c>
      <c r="AT57" s="8">
        <v>22.98</v>
      </c>
      <c r="AU57" s="8">
        <v>22.98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22.98</v>
      </c>
      <c r="BM57" s="8">
        <f t="shared" si="22"/>
        <v>22.98</v>
      </c>
      <c r="BN57" s="8">
        <f t="shared" si="23"/>
        <v>23.79</v>
      </c>
      <c r="BO57" s="8">
        <f t="shared" si="24"/>
        <v>23.79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840</v>
      </c>
      <c r="G58" s="16">
        <f>'[3]17'!G60</f>
        <v>0</v>
      </c>
      <c r="H58" s="17">
        <f t="shared" si="27"/>
        <v>1160</v>
      </c>
      <c r="I58" s="15">
        <f>'[3]17'!J60</f>
        <v>320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420</v>
      </c>
      <c r="N58" s="16">
        <f>'[3]17'!O60</f>
        <v>0</v>
      </c>
      <c r="O58" s="17">
        <f t="shared" si="28"/>
        <v>740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420</v>
      </c>
      <c r="V58" s="16">
        <f t="shared" si="32"/>
        <v>0</v>
      </c>
      <c r="W58" s="17">
        <f t="shared" si="30"/>
        <v>740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420</v>
      </c>
      <c r="AQ58" s="8">
        <f t="shared" si="31"/>
        <v>0</v>
      </c>
      <c r="AR58" s="8">
        <f t="shared" si="18"/>
        <v>692.42</v>
      </c>
      <c r="AT58" s="8">
        <v>22.98</v>
      </c>
      <c r="AU58" s="8">
        <v>22.98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22.98</v>
      </c>
      <c r="BM58" s="8">
        <f t="shared" si="22"/>
        <v>22.98</v>
      </c>
      <c r="BN58" s="8">
        <f t="shared" si="23"/>
        <v>23.79</v>
      </c>
      <c r="BO58" s="8">
        <f t="shared" si="24"/>
        <v>23.79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840</v>
      </c>
      <c r="G59" s="16">
        <f>'[3]17'!G61</f>
        <v>0</v>
      </c>
      <c r="H59" s="17">
        <f t="shared" si="27"/>
        <v>1160</v>
      </c>
      <c r="I59" s="15">
        <f>'[3]17'!J61</f>
        <v>320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420</v>
      </c>
      <c r="N59" s="16">
        <f>'[3]17'!O61</f>
        <v>0</v>
      </c>
      <c r="O59" s="17">
        <f t="shared" si="28"/>
        <v>740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420</v>
      </c>
      <c r="V59" s="16">
        <f t="shared" si="32"/>
        <v>0</v>
      </c>
      <c r="W59" s="17">
        <f t="shared" si="30"/>
        <v>740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420</v>
      </c>
      <c r="AQ59" s="8">
        <f t="shared" si="31"/>
        <v>0</v>
      </c>
      <c r="AR59" s="8">
        <f t="shared" si="18"/>
        <v>692.42</v>
      </c>
      <c r="AT59" s="8">
        <v>22.98</v>
      </c>
      <c r="AU59" s="8">
        <v>22.98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22.98</v>
      </c>
      <c r="BM59" s="8">
        <f t="shared" si="22"/>
        <v>22.98</v>
      </c>
      <c r="BN59" s="8">
        <f t="shared" si="23"/>
        <v>23.79</v>
      </c>
      <c r="BO59" s="8">
        <f t="shared" si="24"/>
        <v>23.79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840</v>
      </c>
      <c r="G60" s="16">
        <f>'[3]17'!G62</f>
        <v>0</v>
      </c>
      <c r="H60" s="17">
        <f t="shared" si="27"/>
        <v>1160</v>
      </c>
      <c r="I60" s="15">
        <f>'[3]17'!J62</f>
        <v>320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420</v>
      </c>
      <c r="N60" s="16">
        <f>'[3]17'!O62</f>
        <v>0</v>
      </c>
      <c r="O60" s="17">
        <f t="shared" si="28"/>
        <v>740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420</v>
      </c>
      <c r="V60" s="16">
        <f t="shared" si="32"/>
        <v>0</v>
      </c>
      <c r="W60" s="17">
        <f t="shared" si="30"/>
        <v>740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420</v>
      </c>
      <c r="AQ60" s="8">
        <f t="shared" si="31"/>
        <v>0</v>
      </c>
      <c r="AR60" s="8">
        <f t="shared" si="18"/>
        <v>692.42</v>
      </c>
      <c r="AT60" s="8">
        <v>22.98</v>
      </c>
      <c r="AU60" s="8">
        <v>22.98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22.98</v>
      </c>
      <c r="BM60" s="8">
        <f t="shared" si="22"/>
        <v>22.98</v>
      </c>
      <c r="BN60" s="8">
        <f t="shared" si="23"/>
        <v>23.79</v>
      </c>
      <c r="BO60" s="8">
        <f t="shared" si="24"/>
        <v>23.79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840</v>
      </c>
      <c r="G61" s="16">
        <f>'[3]17'!G63</f>
        <v>0</v>
      </c>
      <c r="H61" s="17">
        <f t="shared" si="27"/>
        <v>1160</v>
      </c>
      <c r="I61" s="15">
        <f>'[3]17'!J63</f>
        <v>320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420</v>
      </c>
      <c r="N61" s="16">
        <f>'[3]17'!O63</f>
        <v>0</v>
      </c>
      <c r="O61" s="17">
        <f t="shared" si="28"/>
        <v>740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420</v>
      </c>
      <c r="V61" s="16">
        <f t="shared" si="32"/>
        <v>0</v>
      </c>
      <c r="W61" s="17">
        <f t="shared" si="30"/>
        <v>740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420</v>
      </c>
      <c r="AQ61" s="8">
        <f t="shared" si="34"/>
        <v>0</v>
      </c>
      <c r="AR61" s="8">
        <f t="shared" si="18"/>
        <v>692.42</v>
      </c>
      <c r="AT61" s="8">
        <v>22.98</v>
      </c>
      <c r="AU61" s="8">
        <v>22.98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22.98</v>
      </c>
      <c r="BM61" s="8">
        <f t="shared" si="22"/>
        <v>22.98</v>
      </c>
      <c r="BN61" s="8">
        <f t="shared" si="23"/>
        <v>23.79</v>
      </c>
      <c r="BO61" s="8">
        <f t="shared" si="24"/>
        <v>23.79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840</v>
      </c>
      <c r="G62" s="16">
        <f>'[3]17'!G64</f>
        <v>0</v>
      </c>
      <c r="H62" s="17">
        <f t="shared" si="27"/>
        <v>1160</v>
      </c>
      <c r="I62" s="15">
        <f>'[3]17'!J64</f>
        <v>320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420</v>
      </c>
      <c r="N62" s="16">
        <f>'[3]17'!O64</f>
        <v>0</v>
      </c>
      <c r="O62" s="17">
        <f t="shared" si="28"/>
        <v>740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420</v>
      </c>
      <c r="V62" s="16">
        <f t="shared" si="32"/>
        <v>0</v>
      </c>
      <c r="W62" s="17">
        <f t="shared" si="30"/>
        <v>740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420</v>
      </c>
      <c r="AQ62" s="8">
        <f t="shared" si="34"/>
        <v>0</v>
      </c>
      <c r="AR62" s="8">
        <f t="shared" si="18"/>
        <v>692.42</v>
      </c>
      <c r="AT62" s="8">
        <v>22.98</v>
      </c>
      <c r="AU62" s="8">
        <v>22.98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22.98</v>
      </c>
      <c r="BM62" s="8">
        <f t="shared" si="22"/>
        <v>22.98</v>
      </c>
      <c r="BN62" s="8">
        <f t="shared" si="23"/>
        <v>23.79</v>
      </c>
      <c r="BO62" s="8">
        <f t="shared" si="24"/>
        <v>23.79</v>
      </c>
      <c r="BP62" s="138">
        <f t="shared" si="25"/>
        <v>-0.80999999999999872</v>
      </c>
      <c r="BQ62" s="138">
        <f t="shared" si="26"/>
        <v>-0.80999999999999872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840</v>
      </c>
      <c r="G63" s="16">
        <f>'[3]17'!G65</f>
        <v>0</v>
      </c>
      <c r="H63" s="17">
        <f t="shared" si="27"/>
        <v>1160</v>
      </c>
      <c r="I63" s="15">
        <f>'[3]17'!J65</f>
        <v>320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420</v>
      </c>
      <c r="N63" s="16">
        <f>'[3]17'!O65</f>
        <v>0</v>
      </c>
      <c r="O63" s="17">
        <f t="shared" si="28"/>
        <v>740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420</v>
      </c>
      <c r="V63" s="16">
        <f t="shared" si="32"/>
        <v>0</v>
      </c>
      <c r="W63" s="17">
        <f t="shared" si="30"/>
        <v>740</v>
      </c>
      <c r="X63" s="8">
        <f t="shared" si="4"/>
        <v>23.79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23.79</v>
      </c>
      <c r="AE63" s="8">
        <f t="shared" si="11"/>
        <v>23.79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23.79</v>
      </c>
      <c r="AL63" s="8">
        <f t="shared" si="35"/>
        <v>272.41999999999996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420</v>
      </c>
      <c r="AQ63" s="8">
        <f t="shared" si="34"/>
        <v>0</v>
      </c>
      <c r="AR63" s="8">
        <f t="shared" si="18"/>
        <v>692.42</v>
      </c>
      <c r="AT63" s="8">
        <v>22.98</v>
      </c>
      <c r="AU63" s="8">
        <v>22.98</v>
      </c>
      <c r="AW63" s="203">
        <v>23.79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23.79</v>
      </c>
      <c r="BD63" s="203">
        <v>23.79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23.79</v>
      </c>
      <c r="BL63" s="8">
        <f t="shared" si="21"/>
        <v>22.98</v>
      </c>
      <c r="BM63" s="8">
        <f t="shared" si="22"/>
        <v>22.98</v>
      </c>
      <c r="BN63" s="8">
        <f t="shared" si="23"/>
        <v>23.79</v>
      </c>
      <c r="BO63" s="8">
        <f t="shared" si="24"/>
        <v>23.79</v>
      </c>
      <c r="BP63" s="138">
        <f t="shared" si="25"/>
        <v>-0.80999999999999872</v>
      </c>
      <c r="BQ63" s="138">
        <f t="shared" si="26"/>
        <v>-0.80999999999999872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840</v>
      </c>
      <c r="G64" s="16">
        <f>'[3]17'!G66</f>
        <v>0</v>
      </c>
      <c r="H64" s="17">
        <f t="shared" si="27"/>
        <v>1160</v>
      </c>
      <c r="I64" s="15">
        <f>'[3]17'!J66</f>
        <v>320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420</v>
      </c>
      <c r="N64" s="16">
        <f>'[3]17'!O66</f>
        <v>0</v>
      </c>
      <c r="O64" s="17">
        <f t="shared" si="28"/>
        <v>740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420</v>
      </c>
      <c r="V64" s="16">
        <f t="shared" si="32"/>
        <v>0</v>
      </c>
      <c r="W64" s="17">
        <f t="shared" si="30"/>
        <v>740</v>
      </c>
      <c r="X64" s="8">
        <f t="shared" si="4"/>
        <v>23.79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23.79</v>
      </c>
      <c r="AE64" s="8">
        <f t="shared" si="11"/>
        <v>23.79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23.79</v>
      </c>
      <c r="AL64" s="8">
        <f t="shared" si="35"/>
        <v>272.41999999999996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420</v>
      </c>
      <c r="AQ64" s="8">
        <f t="shared" si="34"/>
        <v>0</v>
      </c>
      <c r="AR64" s="8">
        <f t="shared" si="18"/>
        <v>692.42</v>
      </c>
      <c r="AT64" s="8">
        <v>22.98</v>
      </c>
      <c r="AU64" s="8">
        <v>22.98</v>
      </c>
      <c r="AW64" s="203">
        <v>23.79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23.79</v>
      </c>
      <c r="BD64" s="203">
        <v>23.79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23.79</v>
      </c>
      <c r="BL64" s="8">
        <f t="shared" si="21"/>
        <v>22.98</v>
      </c>
      <c r="BM64" s="8">
        <f t="shared" si="22"/>
        <v>22.98</v>
      </c>
      <c r="BN64" s="8">
        <f t="shared" si="23"/>
        <v>23.79</v>
      </c>
      <c r="BO64" s="8">
        <f t="shared" si="24"/>
        <v>23.79</v>
      </c>
      <c r="BP64" s="138">
        <f t="shared" si="25"/>
        <v>-0.80999999999999872</v>
      </c>
      <c r="BQ64" s="138">
        <f t="shared" si="26"/>
        <v>-0.80999999999999872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840</v>
      </c>
      <c r="G65" s="16">
        <f>'[3]17'!G67</f>
        <v>0</v>
      </c>
      <c r="H65" s="17">
        <f t="shared" si="27"/>
        <v>1160</v>
      </c>
      <c r="I65" s="15">
        <f>'[3]17'!J67</f>
        <v>320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420</v>
      </c>
      <c r="N65" s="16">
        <f>'[3]17'!O67</f>
        <v>0</v>
      </c>
      <c r="O65" s="17">
        <f t="shared" si="28"/>
        <v>740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420</v>
      </c>
      <c r="V65" s="16">
        <f t="shared" si="32"/>
        <v>0</v>
      </c>
      <c r="W65" s="17">
        <f t="shared" si="30"/>
        <v>740</v>
      </c>
      <c r="X65" s="8">
        <f t="shared" si="4"/>
        <v>23.79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23.79</v>
      </c>
      <c r="AE65" s="8">
        <f t="shared" si="11"/>
        <v>23.79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23.79</v>
      </c>
      <c r="AL65" s="8">
        <f t="shared" si="35"/>
        <v>272.41999999999996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420</v>
      </c>
      <c r="AQ65" s="8">
        <f t="shared" si="34"/>
        <v>0</v>
      </c>
      <c r="AR65" s="8">
        <f t="shared" si="18"/>
        <v>692.42</v>
      </c>
      <c r="AT65" s="8">
        <v>22.98</v>
      </c>
      <c r="AU65" s="8">
        <v>22.98</v>
      </c>
      <c r="AW65" s="203">
        <v>23.79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23.79</v>
      </c>
      <c r="BD65" s="203">
        <v>23.79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23.79</v>
      </c>
      <c r="BL65" s="8">
        <f t="shared" si="21"/>
        <v>22.98</v>
      </c>
      <c r="BM65" s="8">
        <f t="shared" si="22"/>
        <v>22.98</v>
      </c>
      <c r="BN65" s="8">
        <f t="shared" si="23"/>
        <v>23.79</v>
      </c>
      <c r="BO65" s="8">
        <f t="shared" si="24"/>
        <v>23.79</v>
      </c>
      <c r="BP65" s="138">
        <f t="shared" si="25"/>
        <v>-0.80999999999999872</v>
      </c>
      <c r="BQ65" s="138">
        <f t="shared" si="26"/>
        <v>-0.80999999999999872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840</v>
      </c>
      <c r="G66" s="16">
        <f>'[3]17'!G68</f>
        <v>0</v>
      </c>
      <c r="H66" s="17">
        <f t="shared" si="27"/>
        <v>1160</v>
      </c>
      <c r="I66" s="15">
        <f>'[3]17'!J68</f>
        <v>320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420</v>
      </c>
      <c r="N66" s="16">
        <f>'[3]17'!O68</f>
        <v>0</v>
      </c>
      <c r="O66" s="17">
        <f t="shared" si="28"/>
        <v>740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420</v>
      </c>
      <c r="V66" s="16">
        <f t="shared" si="32"/>
        <v>0</v>
      </c>
      <c r="W66" s="17">
        <f t="shared" si="30"/>
        <v>740</v>
      </c>
      <c r="X66" s="8">
        <f t="shared" si="4"/>
        <v>23.79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23.79</v>
      </c>
      <c r="AE66" s="8">
        <f t="shared" si="11"/>
        <v>23.79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23.79</v>
      </c>
      <c r="AL66" s="8">
        <f t="shared" si="35"/>
        <v>272.41999999999996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420</v>
      </c>
      <c r="AQ66" s="8">
        <f t="shared" si="34"/>
        <v>0</v>
      </c>
      <c r="AR66" s="8">
        <f t="shared" si="18"/>
        <v>692.42</v>
      </c>
      <c r="AT66" s="8">
        <v>22.98</v>
      </c>
      <c r="AU66" s="8">
        <v>22.98</v>
      </c>
      <c r="AW66" s="203">
        <v>23.79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23.79</v>
      </c>
      <c r="BD66" s="203">
        <v>23.79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23.79</v>
      </c>
      <c r="BL66" s="8">
        <f t="shared" si="21"/>
        <v>22.98</v>
      </c>
      <c r="BM66" s="8">
        <f t="shared" si="22"/>
        <v>22.98</v>
      </c>
      <c r="BN66" s="8">
        <f t="shared" si="23"/>
        <v>23.79</v>
      </c>
      <c r="BO66" s="8">
        <f t="shared" si="24"/>
        <v>23.79</v>
      </c>
      <c r="BP66" s="138">
        <f t="shared" si="25"/>
        <v>-0.80999999999999872</v>
      </c>
      <c r="BQ66" s="138">
        <f t="shared" si="26"/>
        <v>-0.80999999999999872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840</v>
      </c>
      <c r="G67" s="16">
        <f>'[3]17'!G69</f>
        <v>0</v>
      </c>
      <c r="H67" s="17">
        <f t="shared" si="27"/>
        <v>1160</v>
      </c>
      <c r="I67" s="15">
        <f>'[3]17'!J69</f>
        <v>320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436.48</v>
      </c>
      <c r="N67" s="16">
        <f>'[3]17'!O69</f>
        <v>0</v>
      </c>
      <c r="O67" s="17">
        <f t="shared" si="28"/>
        <v>756.48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436.48</v>
      </c>
      <c r="V67" s="16">
        <f t="shared" si="32"/>
        <v>0</v>
      </c>
      <c r="W67" s="17">
        <f t="shared" si="30"/>
        <v>756.48</v>
      </c>
      <c r="X67" s="8">
        <f t="shared" si="4"/>
        <v>15.95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15.95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272.05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436.48</v>
      </c>
      <c r="AQ67" s="8">
        <f t="shared" si="34"/>
        <v>0</v>
      </c>
      <c r="AR67" s="8">
        <f t="shared" si="18"/>
        <v>708.53</v>
      </c>
      <c r="AT67" s="8">
        <v>15.41</v>
      </c>
      <c r="AU67" s="8">
        <v>30.91</v>
      </c>
      <c r="AW67" s="203">
        <v>15.95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15.95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15.41</v>
      </c>
      <c r="BM67" s="8">
        <f t="shared" si="22"/>
        <v>30.91</v>
      </c>
      <c r="BN67" s="8">
        <f t="shared" si="23"/>
        <v>15.95</v>
      </c>
      <c r="BO67" s="8">
        <f t="shared" si="24"/>
        <v>32</v>
      </c>
      <c r="BP67" s="138">
        <f t="shared" si="25"/>
        <v>-0.53999999999999915</v>
      </c>
      <c r="BQ67" s="138">
        <f t="shared" si="26"/>
        <v>-1.0899999999999999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840</v>
      </c>
      <c r="G68" s="16">
        <f>'[3]17'!G70</f>
        <v>0</v>
      </c>
      <c r="H68" s="17">
        <f t="shared" si="27"/>
        <v>1160</v>
      </c>
      <c r="I68" s="15">
        <f>'[3]17'!J70</f>
        <v>320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436.48</v>
      </c>
      <c r="N68" s="16">
        <f>'[3]17'!O70</f>
        <v>0</v>
      </c>
      <c r="O68" s="17">
        <f t="shared" si="28"/>
        <v>756.48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436.48</v>
      </c>
      <c r="V68" s="16">
        <f t="shared" si="32"/>
        <v>0</v>
      </c>
      <c r="W68" s="17">
        <f t="shared" si="30"/>
        <v>756.48</v>
      </c>
      <c r="X68" s="8">
        <f t="shared" ref="X68:X98" si="36">AW68</f>
        <v>15.95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15.95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272.05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436.48</v>
      </c>
      <c r="AQ68" s="8">
        <f t="shared" si="34"/>
        <v>0</v>
      </c>
      <c r="AR68" s="8">
        <f t="shared" ref="AR68:AR98" si="50">SUM(AL68:AQ68)</f>
        <v>708.53</v>
      </c>
      <c r="AT68" s="8">
        <v>15.41</v>
      </c>
      <c r="AU68" s="8">
        <v>30.91</v>
      </c>
      <c r="AW68" s="203">
        <v>15.95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15.95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15.41</v>
      </c>
      <c r="BM68" s="8">
        <f t="shared" ref="BM68:BM98" si="54">AU68</f>
        <v>30.91</v>
      </c>
      <c r="BN68" s="8">
        <f t="shared" ref="BN68:BN98" si="55">BC68</f>
        <v>15.95</v>
      </c>
      <c r="BO68" s="8">
        <f t="shared" ref="BO68:BO98" si="56">BJ68</f>
        <v>32</v>
      </c>
      <c r="BP68" s="138">
        <f t="shared" ref="BP68:BP98" si="57">BL68-BN68</f>
        <v>-0.53999999999999915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840</v>
      </c>
      <c r="G69" s="16">
        <f>'[3]17'!G71</f>
        <v>0</v>
      </c>
      <c r="H69" s="17">
        <f t="shared" ref="H69:H98" si="59">SUM(B69:G69)</f>
        <v>1160</v>
      </c>
      <c r="I69" s="15">
        <f>'[3]17'!J71</f>
        <v>320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536.48</v>
      </c>
      <c r="N69" s="16">
        <f>'[3]17'!O71</f>
        <v>0</v>
      </c>
      <c r="O69" s="17">
        <f t="shared" ref="O69:O98" si="60">SUM(I69:N69)</f>
        <v>856.48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536.48</v>
      </c>
      <c r="V69" s="16">
        <f t="shared" si="32"/>
        <v>0</v>
      </c>
      <c r="W69" s="17">
        <f t="shared" ref="W69:W98" si="61">SUM(Q69:V69)</f>
        <v>856.48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536.48</v>
      </c>
      <c r="AQ69" s="8">
        <f t="shared" si="34"/>
        <v>0</v>
      </c>
      <c r="AR69" s="8">
        <f t="shared" si="50"/>
        <v>792.48</v>
      </c>
      <c r="AT69" s="8">
        <v>30.91</v>
      </c>
      <c r="AU69" s="8">
        <v>30.91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30.91</v>
      </c>
      <c r="BM69" s="8">
        <f t="shared" si="54"/>
        <v>30.91</v>
      </c>
      <c r="BN69" s="8">
        <f t="shared" si="55"/>
        <v>32</v>
      </c>
      <c r="BO69" s="8">
        <f t="shared" si="56"/>
        <v>32</v>
      </c>
      <c r="BP69" s="138">
        <f t="shared" si="57"/>
        <v>-1.0899999999999999</v>
      </c>
      <c r="BQ69" s="138">
        <f t="shared" si="58"/>
        <v>-1.0899999999999999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840</v>
      </c>
      <c r="G70" s="16">
        <f>'[3]17'!G72</f>
        <v>0</v>
      </c>
      <c r="H70" s="17">
        <f t="shared" si="59"/>
        <v>1160</v>
      </c>
      <c r="I70" s="15">
        <f>'[3]17'!J72</f>
        <v>320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536.48</v>
      </c>
      <c r="N70" s="16">
        <f>'[3]17'!O72</f>
        <v>0</v>
      </c>
      <c r="O70" s="17">
        <f t="shared" si="60"/>
        <v>856.48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536.48</v>
      </c>
      <c r="V70" s="16">
        <f t="shared" si="32"/>
        <v>0</v>
      </c>
      <c r="W70" s="17">
        <f t="shared" si="61"/>
        <v>856.48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536.48</v>
      </c>
      <c r="AQ70" s="8">
        <f t="shared" si="34"/>
        <v>0</v>
      </c>
      <c r="AR70" s="8">
        <f t="shared" si="50"/>
        <v>792.48</v>
      </c>
      <c r="AT70" s="8">
        <v>30.91</v>
      </c>
      <c r="AU70" s="8">
        <v>30.91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30.91</v>
      </c>
      <c r="BM70" s="8">
        <f t="shared" si="54"/>
        <v>30.91</v>
      </c>
      <c r="BN70" s="8">
        <f t="shared" si="55"/>
        <v>32</v>
      </c>
      <c r="BO70" s="8">
        <f t="shared" si="56"/>
        <v>32</v>
      </c>
      <c r="BP70" s="138">
        <f t="shared" si="57"/>
        <v>-1.0899999999999999</v>
      </c>
      <c r="BQ70" s="138">
        <f t="shared" si="58"/>
        <v>-1.0899999999999999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840</v>
      </c>
      <c r="G71" s="16">
        <f>'[3]17'!G73</f>
        <v>0</v>
      </c>
      <c r="H71" s="17">
        <f t="shared" si="59"/>
        <v>1160</v>
      </c>
      <c r="I71" s="15">
        <f>'[3]17'!J73</f>
        <v>320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573.48</v>
      </c>
      <c r="N71" s="16">
        <f>'[3]17'!O73</f>
        <v>0</v>
      </c>
      <c r="O71" s="17">
        <f t="shared" si="60"/>
        <v>893.48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573.48</v>
      </c>
      <c r="V71" s="16">
        <f t="shared" si="32"/>
        <v>0</v>
      </c>
      <c r="W71" s="17">
        <f t="shared" si="61"/>
        <v>893.48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573.48</v>
      </c>
      <c r="AQ71" s="8">
        <f t="shared" si="34"/>
        <v>0</v>
      </c>
      <c r="AR71" s="8">
        <f t="shared" si="50"/>
        <v>829.48</v>
      </c>
      <c r="AT71" s="8">
        <v>30.91</v>
      </c>
      <c r="AU71" s="8">
        <v>30.91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30.91</v>
      </c>
      <c r="BM71" s="8">
        <f t="shared" si="54"/>
        <v>30.91</v>
      </c>
      <c r="BN71" s="8">
        <f t="shared" si="55"/>
        <v>32</v>
      </c>
      <c r="BO71" s="8">
        <f t="shared" si="56"/>
        <v>32</v>
      </c>
      <c r="BP71" s="138">
        <f t="shared" si="57"/>
        <v>-1.0899999999999999</v>
      </c>
      <c r="BQ71" s="138">
        <f t="shared" si="58"/>
        <v>-1.0899999999999999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840</v>
      </c>
      <c r="G72" s="16">
        <f>'[3]17'!G74</f>
        <v>0</v>
      </c>
      <c r="H72" s="17">
        <f t="shared" si="59"/>
        <v>1160</v>
      </c>
      <c r="I72" s="15">
        <f>'[3]17'!J74</f>
        <v>320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573.48</v>
      </c>
      <c r="N72" s="16">
        <f>'[3]17'!O74</f>
        <v>0</v>
      </c>
      <c r="O72" s="17">
        <f t="shared" si="60"/>
        <v>893.48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573.48</v>
      </c>
      <c r="V72" s="16">
        <f t="shared" si="32"/>
        <v>0</v>
      </c>
      <c r="W72" s="17">
        <f t="shared" si="61"/>
        <v>893.48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573.48</v>
      </c>
      <c r="AQ72" s="8">
        <f t="shared" si="34"/>
        <v>0</v>
      </c>
      <c r="AR72" s="8">
        <f t="shared" si="50"/>
        <v>829.48</v>
      </c>
      <c r="AT72" s="8">
        <v>30.91</v>
      </c>
      <c r="AU72" s="8">
        <v>30.91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30.91</v>
      </c>
      <c r="BM72" s="8">
        <f t="shared" si="54"/>
        <v>30.91</v>
      </c>
      <c r="BN72" s="8">
        <f t="shared" si="55"/>
        <v>32</v>
      </c>
      <c r="BO72" s="8">
        <f t="shared" si="56"/>
        <v>32</v>
      </c>
      <c r="BP72" s="138">
        <f t="shared" si="57"/>
        <v>-1.0899999999999999</v>
      </c>
      <c r="BQ72" s="138">
        <f t="shared" si="58"/>
        <v>-1.0899999999999999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840</v>
      </c>
      <c r="G73" s="16">
        <f>'[3]17'!G75</f>
        <v>0</v>
      </c>
      <c r="H73" s="17">
        <f t="shared" si="59"/>
        <v>1160</v>
      </c>
      <c r="I73" s="15">
        <f>'[3]17'!J75</f>
        <v>320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533.48</v>
      </c>
      <c r="N73" s="16">
        <f>'[3]17'!O75</f>
        <v>0</v>
      </c>
      <c r="O73" s="17">
        <f t="shared" si="60"/>
        <v>853.48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533.48</v>
      </c>
      <c r="V73" s="16">
        <f t="shared" si="32"/>
        <v>0</v>
      </c>
      <c r="W73" s="17">
        <f t="shared" si="61"/>
        <v>853.48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533.48</v>
      </c>
      <c r="AQ73" s="8">
        <f t="shared" si="34"/>
        <v>0</v>
      </c>
      <c r="AR73" s="8">
        <f t="shared" si="50"/>
        <v>789.48</v>
      </c>
      <c r="AT73" s="8">
        <v>30.91</v>
      </c>
      <c r="AU73" s="8">
        <v>30.91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30.91</v>
      </c>
      <c r="BM73" s="8">
        <f t="shared" si="54"/>
        <v>30.91</v>
      </c>
      <c r="BN73" s="8">
        <f t="shared" si="55"/>
        <v>32</v>
      </c>
      <c r="BO73" s="8">
        <f t="shared" si="56"/>
        <v>32</v>
      </c>
      <c r="BP73" s="138">
        <f t="shared" si="57"/>
        <v>-1.0899999999999999</v>
      </c>
      <c r="BQ73" s="138">
        <f t="shared" si="58"/>
        <v>-1.0899999999999999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840</v>
      </c>
      <c r="G74" s="16">
        <f>'[3]17'!G76</f>
        <v>0</v>
      </c>
      <c r="H74" s="17">
        <f t="shared" si="59"/>
        <v>1160</v>
      </c>
      <c r="I74" s="15">
        <f>'[3]17'!J76</f>
        <v>320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533.48</v>
      </c>
      <c r="N74" s="16">
        <f>'[3]17'!O76</f>
        <v>0</v>
      </c>
      <c r="O74" s="17">
        <f t="shared" si="60"/>
        <v>853.48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533.48</v>
      </c>
      <c r="V74" s="16">
        <f t="shared" si="32"/>
        <v>0</v>
      </c>
      <c r="W74" s="17">
        <f t="shared" si="61"/>
        <v>853.48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533.48</v>
      </c>
      <c r="AQ74" s="8">
        <f t="shared" si="34"/>
        <v>0</v>
      </c>
      <c r="AR74" s="8">
        <f t="shared" si="50"/>
        <v>789.48</v>
      </c>
      <c r="AT74" s="8">
        <v>30.91</v>
      </c>
      <c r="AU74" s="8">
        <v>30.91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30.91</v>
      </c>
      <c r="BM74" s="8">
        <f t="shared" si="54"/>
        <v>30.91</v>
      </c>
      <c r="BN74" s="8">
        <f t="shared" si="55"/>
        <v>32</v>
      </c>
      <c r="BO74" s="8">
        <f t="shared" si="56"/>
        <v>32</v>
      </c>
      <c r="BP74" s="138">
        <f t="shared" si="57"/>
        <v>-1.0899999999999999</v>
      </c>
      <c r="BQ74" s="138">
        <f t="shared" si="58"/>
        <v>-1.0899999999999999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840</v>
      </c>
      <c r="G75" s="16">
        <f>'[3]17'!G77</f>
        <v>0</v>
      </c>
      <c r="H75" s="17">
        <f t="shared" si="59"/>
        <v>1160</v>
      </c>
      <c r="I75" s="15">
        <f>'[3]17'!J77</f>
        <v>320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533.48</v>
      </c>
      <c r="N75" s="16">
        <f>'[3]17'!O77</f>
        <v>0</v>
      </c>
      <c r="O75" s="17">
        <f t="shared" si="60"/>
        <v>853.48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533.48</v>
      </c>
      <c r="V75" s="16">
        <f t="shared" si="32"/>
        <v>0</v>
      </c>
      <c r="W75" s="17">
        <f t="shared" si="61"/>
        <v>853.48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533.48</v>
      </c>
      <c r="AQ75" s="8">
        <f t="shared" si="34"/>
        <v>0</v>
      </c>
      <c r="AR75" s="8">
        <f t="shared" si="50"/>
        <v>789.48</v>
      </c>
      <c r="AT75" s="8">
        <v>30.91</v>
      </c>
      <c r="AU75" s="8">
        <v>30.91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30.91</v>
      </c>
      <c r="BM75" s="8">
        <f t="shared" si="54"/>
        <v>30.91</v>
      </c>
      <c r="BN75" s="8">
        <f t="shared" si="55"/>
        <v>32</v>
      </c>
      <c r="BO75" s="8">
        <f t="shared" si="56"/>
        <v>32</v>
      </c>
      <c r="BP75" s="138">
        <f t="shared" si="57"/>
        <v>-1.0899999999999999</v>
      </c>
      <c r="BQ75" s="138">
        <f t="shared" si="58"/>
        <v>-1.0899999999999999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840</v>
      </c>
      <c r="G76" s="16">
        <f>'[3]17'!G78</f>
        <v>0</v>
      </c>
      <c r="H76" s="17">
        <f t="shared" si="59"/>
        <v>1160</v>
      </c>
      <c r="I76" s="15">
        <f>'[3]17'!J78</f>
        <v>320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533.48</v>
      </c>
      <c r="N76" s="16">
        <f>'[3]17'!O78</f>
        <v>0</v>
      </c>
      <c r="O76" s="17">
        <f t="shared" si="60"/>
        <v>853.48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533.48</v>
      </c>
      <c r="V76" s="16">
        <f t="shared" si="32"/>
        <v>0</v>
      </c>
      <c r="W76" s="17">
        <f t="shared" si="61"/>
        <v>853.48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533.48</v>
      </c>
      <c r="AQ76" s="8">
        <f t="shared" si="34"/>
        <v>0</v>
      </c>
      <c r="AR76" s="8">
        <f t="shared" si="50"/>
        <v>789.48</v>
      </c>
      <c r="AT76" s="8">
        <v>30.91</v>
      </c>
      <c r="AU76" s="8">
        <v>30.91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30.91</v>
      </c>
      <c r="BM76" s="8">
        <f t="shared" si="54"/>
        <v>30.91</v>
      </c>
      <c r="BN76" s="8">
        <f t="shared" si="55"/>
        <v>32</v>
      </c>
      <c r="BO76" s="8">
        <f t="shared" si="56"/>
        <v>32</v>
      </c>
      <c r="BP76" s="138">
        <f t="shared" si="57"/>
        <v>-1.0899999999999999</v>
      </c>
      <c r="BQ76" s="138">
        <f t="shared" si="58"/>
        <v>-1.0899999999999999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840</v>
      </c>
      <c r="G77" s="16">
        <f>'[3]17'!G79</f>
        <v>0</v>
      </c>
      <c r="H77" s="17">
        <f t="shared" si="59"/>
        <v>1160</v>
      </c>
      <c r="I77" s="15">
        <f>'[3]17'!J79</f>
        <v>320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568.48</v>
      </c>
      <c r="N77" s="16">
        <f>'[3]17'!O79</f>
        <v>0</v>
      </c>
      <c r="O77" s="17">
        <f t="shared" si="60"/>
        <v>888.48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568.48</v>
      </c>
      <c r="V77" s="16">
        <f t="shared" si="32"/>
        <v>0</v>
      </c>
      <c r="W77" s="17">
        <f t="shared" si="61"/>
        <v>888.48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568.48</v>
      </c>
      <c r="AQ77" s="8">
        <f t="shared" si="34"/>
        <v>0</v>
      </c>
      <c r="AR77" s="8">
        <f t="shared" si="50"/>
        <v>824.48</v>
      </c>
      <c r="AT77" s="8">
        <v>30.91</v>
      </c>
      <c r="AU77" s="8">
        <v>30.91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30.91</v>
      </c>
      <c r="BM77" s="8">
        <f t="shared" si="54"/>
        <v>30.91</v>
      </c>
      <c r="BN77" s="8">
        <f t="shared" si="55"/>
        <v>32</v>
      </c>
      <c r="BO77" s="8">
        <f t="shared" si="56"/>
        <v>32</v>
      </c>
      <c r="BP77" s="138">
        <f t="shared" si="57"/>
        <v>-1.0899999999999999</v>
      </c>
      <c r="BQ77" s="138">
        <f t="shared" si="58"/>
        <v>-1.0899999999999999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840</v>
      </c>
      <c r="G78" s="16">
        <f>'[3]17'!G80</f>
        <v>0</v>
      </c>
      <c r="H78" s="17">
        <f t="shared" si="59"/>
        <v>1160</v>
      </c>
      <c r="I78" s="15">
        <f>'[3]17'!J80</f>
        <v>320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553.48</v>
      </c>
      <c r="N78" s="16">
        <f>'[3]17'!O80</f>
        <v>0</v>
      </c>
      <c r="O78" s="17">
        <f t="shared" si="60"/>
        <v>873.48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553.48</v>
      </c>
      <c r="V78" s="16">
        <f t="shared" si="32"/>
        <v>0</v>
      </c>
      <c r="W78" s="17">
        <f t="shared" si="61"/>
        <v>873.48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553.48</v>
      </c>
      <c r="AQ78" s="8">
        <f t="shared" si="34"/>
        <v>0</v>
      </c>
      <c r="AR78" s="8">
        <f t="shared" si="50"/>
        <v>809.48</v>
      </c>
      <c r="AT78" s="8">
        <v>30.91</v>
      </c>
      <c r="AU78" s="8">
        <v>30.91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30.91</v>
      </c>
      <c r="BM78" s="8">
        <f t="shared" si="54"/>
        <v>30.91</v>
      </c>
      <c r="BN78" s="8">
        <f t="shared" si="55"/>
        <v>32</v>
      </c>
      <c r="BO78" s="8">
        <f t="shared" si="56"/>
        <v>32</v>
      </c>
      <c r="BP78" s="138">
        <f t="shared" si="57"/>
        <v>-1.0899999999999999</v>
      </c>
      <c r="BQ78" s="138">
        <f t="shared" si="58"/>
        <v>-1.0899999999999999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840</v>
      </c>
      <c r="G79" s="16">
        <f>'[3]17'!G81</f>
        <v>0</v>
      </c>
      <c r="H79" s="17">
        <f t="shared" si="59"/>
        <v>1160</v>
      </c>
      <c r="I79" s="15">
        <f>'[3]17'!J81</f>
        <v>320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433.48</v>
      </c>
      <c r="N79" s="16">
        <f>'[3]17'!O81</f>
        <v>0</v>
      </c>
      <c r="O79" s="17">
        <f t="shared" si="60"/>
        <v>753.48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433.48</v>
      </c>
      <c r="V79" s="16">
        <f t="shared" si="32"/>
        <v>0</v>
      </c>
      <c r="W79" s="17">
        <f t="shared" si="61"/>
        <v>753.48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433.48</v>
      </c>
      <c r="AQ79" s="8">
        <f t="shared" si="34"/>
        <v>0</v>
      </c>
      <c r="AR79" s="8">
        <f t="shared" si="50"/>
        <v>689.48</v>
      </c>
      <c r="AT79" s="8">
        <v>30.91</v>
      </c>
      <c r="AU79" s="8">
        <v>30.91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30.91</v>
      </c>
      <c r="BM79" s="8">
        <f t="shared" si="54"/>
        <v>30.91</v>
      </c>
      <c r="BN79" s="8">
        <f t="shared" si="55"/>
        <v>32</v>
      </c>
      <c r="BO79" s="8">
        <f t="shared" si="56"/>
        <v>32</v>
      </c>
      <c r="BP79" s="138">
        <f t="shared" si="57"/>
        <v>-1.0899999999999999</v>
      </c>
      <c r="BQ79" s="138">
        <f t="shared" si="58"/>
        <v>-1.0899999999999999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840</v>
      </c>
      <c r="G80" s="16">
        <f>'[3]17'!G82</f>
        <v>0</v>
      </c>
      <c r="H80" s="17">
        <f t="shared" si="59"/>
        <v>1160</v>
      </c>
      <c r="I80" s="15">
        <f>'[3]17'!J82</f>
        <v>320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433.48</v>
      </c>
      <c r="N80" s="16">
        <f>'[3]17'!O82</f>
        <v>0</v>
      </c>
      <c r="O80" s="17">
        <f t="shared" si="60"/>
        <v>753.48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433.48</v>
      </c>
      <c r="V80" s="16">
        <f t="shared" si="32"/>
        <v>0</v>
      </c>
      <c r="W80" s="17">
        <f t="shared" si="61"/>
        <v>753.48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433.48</v>
      </c>
      <c r="AQ80" s="8">
        <f t="shared" si="34"/>
        <v>0</v>
      </c>
      <c r="AR80" s="8">
        <f t="shared" si="50"/>
        <v>689.48</v>
      </c>
      <c r="AT80" s="8">
        <v>30.91</v>
      </c>
      <c r="AU80" s="8">
        <v>30.91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30.91</v>
      </c>
      <c r="BM80" s="8">
        <f t="shared" si="54"/>
        <v>30.91</v>
      </c>
      <c r="BN80" s="8">
        <f t="shared" si="55"/>
        <v>32</v>
      </c>
      <c r="BO80" s="8">
        <f t="shared" si="56"/>
        <v>32</v>
      </c>
      <c r="BP80" s="138">
        <f t="shared" si="57"/>
        <v>-1.0899999999999999</v>
      </c>
      <c r="BQ80" s="138">
        <f t="shared" si="58"/>
        <v>-1.0899999999999999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840</v>
      </c>
      <c r="G81" s="16">
        <f>'[3]17'!G83</f>
        <v>0</v>
      </c>
      <c r="H81" s="17">
        <f t="shared" si="59"/>
        <v>1160</v>
      </c>
      <c r="I81" s="15">
        <f>'[3]17'!J83</f>
        <v>320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433.48</v>
      </c>
      <c r="N81" s="16">
        <f>'[3]17'!O83</f>
        <v>0</v>
      </c>
      <c r="O81" s="17">
        <f t="shared" si="60"/>
        <v>753.48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433.48</v>
      </c>
      <c r="V81" s="16">
        <f t="shared" si="32"/>
        <v>0</v>
      </c>
      <c r="W81" s="17">
        <f t="shared" si="61"/>
        <v>753.48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433.48</v>
      </c>
      <c r="AQ81" s="8">
        <f t="shared" si="34"/>
        <v>0</v>
      </c>
      <c r="AR81" s="8">
        <f t="shared" si="50"/>
        <v>689.48</v>
      </c>
      <c r="AT81" s="8">
        <v>30.91</v>
      </c>
      <c r="AU81" s="8">
        <v>30.91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840</v>
      </c>
      <c r="G82" s="16">
        <f>'[3]17'!G84</f>
        <v>0</v>
      </c>
      <c r="H82" s="17">
        <f t="shared" si="59"/>
        <v>1160</v>
      </c>
      <c r="I82" s="15">
        <f>'[3]17'!J84</f>
        <v>320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513.48</v>
      </c>
      <c r="N82" s="16">
        <f>'[3]17'!O84</f>
        <v>0</v>
      </c>
      <c r="O82" s="17">
        <f t="shared" si="60"/>
        <v>833.48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513.48</v>
      </c>
      <c r="V82" s="16">
        <f t="shared" si="32"/>
        <v>0</v>
      </c>
      <c r="W82" s="17">
        <f t="shared" si="61"/>
        <v>833.48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513.48</v>
      </c>
      <c r="AQ82" s="8">
        <f t="shared" si="34"/>
        <v>0</v>
      </c>
      <c r="AR82" s="8">
        <f t="shared" si="50"/>
        <v>769.48</v>
      </c>
      <c r="AT82" s="8">
        <v>30.91</v>
      </c>
      <c r="AU82" s="8">
        <v>30.91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840</v>
      </c>
      <c r="G83" s="16">
        <f>'[3]17'!G85</f>
        <v>0</v>
      </c>
      <c r="H83" s="17">
        <f t="shared" si="59"/>
        <v>1160</v>
      </c>
      <c r="I83" s="15">
        <f>'[3]17'!J85</f>
        <v>320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433.48</v>
      </c>
      <c r="N83" s="16">
        <f>'[3]17'!O85</f>
        <v>0</v>
      </c>
      <c r="O83" s="17">
        <f t="shared" si="60"/>
        <v>753.48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433.48</v>
      </c>
      <c r="V83" s="16">
        <f t="shared" si="32"/>
        <v>0</v>
      </c>
      <c r="W83" s="17">
        <f t="shared" si="61"/>
        <v>753.48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433.48</v>
      </c>
      <c r="AQ83" s="8">
        <f t="shared" si="34"/>
        <v>0</v>
      </c>
      <c r="AR83" s="8">
        <f t="shared" si="50"/>
        <v>689.48</v>
      </c>
      <c r="AT83" s="8">
        <v>30.91</v>
      </c>
      <c r="AU83" s="8">
        <v>30.91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840</v>
      </c>
      <c r="G84" s="16">
        <f>'[3]17'!G86</f>
        <v>0</v>
      </c>
      <c r="H84" s="17">
        <f t="shared" si="59"/>
        <v>1160</v>
      </c>
      <c r="I84" s="15">
        <f>'[3]17'!J86</f>
        <v>320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433.48</v>
      </c>
      <c r="N84" s="16">
        <f>'[3]17'!O86</f>
        <v>0</v>
      </c>
      <c r="O84" s="17">
        <f t="shared" si="60"/>
        <v>753.48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433.48</v>
      </c>
      <c r="V84" s="16">
        <f t="shared" si="32"/>
        <v>0</v>
      </c>
      <c r="W84" s="17">
        <f t="shared" si="61"/>
        <v>753.48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433.48</v>
      </c>
      <c r="AQ84" s="8">
        <f t="shared" si="34"/>
        <v>0</v>
      </c>
      <c r="AR84" s="8">
        <f t="shared" si="50"/>
        <v>689.48</v>
      </c>
      <c r="AT84" s="8">
        <v>30.91</v>
      </c>
      <c r="AU84" s="8">
        <v>30.91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840</v>
      </c>
      <c r="G85" s="16">
        <f>'[3]17'!G87</f>
        <v>0</v>
      </c>
      <c r="H85" s="17">
        <f t="shared" si="59"/>
        <v>1160</v>
      </c>
      <c r="I85" s="15">
        <f>'[3]17'!J87</f>
        <v>320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420</v>
      </c>
      <c r="N85" s="16">
        <f>'[3]17'!O87</f>
        <v>0</v>
      </c>
      <c r="O85" s="17">
        <f t="shared" si="60"/>
        <v>740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420</v>
      </c>
      <c r="V85" s="16">
        <f t="shared" si="32"/>
        <v>0</v>
      </c>
      <c r="W85" s="17">
        <f t="shared" si="61"/>
        <v>740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23.01</v>
      </c>
      <c r="AC85" s="8">
        <f t="shared" si="41"/>
        <v>0</v>
      </c>
      <c r="AD85" s="8">
        <f t="shared" si="42"/>
        <v>55.010000000000005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23.01</v>
      </c>
      <c r="AJ85" s="8">
        <f t="shared" si="48"/>
        <v>0</v>
      </c>
      <c r="AK85" s="8">
        <f t="shared" si="49"/>
        <v>55.010000000000005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373.98</v>
      </c>
      <c r="AQ85" s="8">
        <f t="shared" si="34"/>
        <v>0</v>
      </c>
      <c r="AR85" s="8">
        <f t="shared" si="50"/>
        <v>629.98</v>
      </c>
      <c r="AT85" s="8">
        <v>30.91</v>
      </c>
      <c r="AU85" s="8">
        <v>30.91</v>
      </c>
      <c r="AW85" s="203">
        <v>32</v>
      </c>
      <c r="AX85" s="203">
        <v>0</v>
      </c>
      <c r="AY85" s="203">
        <v>0</v>
      </c>
      <c r="AZ85" s="203">
        <v>0</v>
      </c>
      <c r="BA85" s="203">
        <v>23.01</v>
      </c>
      <c r="BB85" s="203">
        <v>0</v>
      </c>
      <c r="BC85" s="8">
        <f t="shared" si="51"/>
        <v>55.010000000000005</v>
      </c>
      <c r="BD85" s="203">
        <v>32</v>
      </c>
      <c r="BE85" s="203">
        <v>0</v>
      </c>
      <c r="BF85" s="203">
        <v>0</v>
      </c>
      <c r="BG85" s="203">
        <v>0</v>
      </c>
      <c r="BH85" s="203">
        <v>23.01</v>
      </c>
      <c r="BI85" s="203">
        <v>0</v>
      </c>
      <c r="BJ85" s="8">
        <f t="shared" si="52"/>
        <v>55.010000000000005</v>
      </c>
      <c r="BL85" s="8">
        <f t="shared" si="53"/>
        <v>30.91</v>
      </c>
      <c r="BM85" s="8">
        <f t="shared" si="54"/>
        <v>30.91</v>
      </c>
      <c r="BN85" s="8">
        <f t="shared" si="55"/>
        <v>55.010000000000005</v>
      </c>
      <c r="BO85" s="8">
        <f t="shared" si="56"/>
        <v>55.010000000000005</v>
      </c>
      <c r="BP85" s="138">
        <f t="shared" si="57"/>
        <v>-24.100000000000005</v>
      </c>
      <c r="BQ85" s="138">
        <f t="shared" si="58"/>
        <v>-24.100000000000005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840</v>
      </c>
      <c r="G86" s="16">
        <f>'[3]17'!G88</f>
        <v>0</v>
      </c>
      <c r="H86" s="17">
        <f t="shared" si="59"/>
        <v>1160</v>
      </c>
      <c r="I86" s="15">
        <f>'[3]17'!J88</f>
        <v>320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420</v>
      </c>
      <c r="N86" s="16">
        <f>'[3]17'!O88</f>
        <v>0</v>
      </c>
      <c r="O86" s="17">
        <f t="shared" si="60"/>
        <v>740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420</v>
      </c>
      <c r="V86" s="16">
        <f t="shared" si="32"/>
        <v>0</v>
      </c>
      <c r="W86" s="17">
        <f t="shared" si="61"/>
        <v>740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12.71</v>
      </c>
      <c r="AC86" s="8">
        <f t="shared" si="41"/>
        <v>0</v>
      </c>
      <c r="AD86" s="8">
        <f t="shared" si="42"/>
        <v>44.71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12.71</v>
      </c>
      <c r="AJ86" s="8">
        <f t="shared" si="48"/>
        <v>0</v>
      </c>
      <c r="AK86" s="8">
        <f t="shared" si="49"/>
        <v>44.71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394.58000000000004</v>
      </c>
      <c r="AQ86" s="8">
        <f t="shared" si="34"/>
        <v>0</v>
      </c>
      <c r="AR86" s="8">
        <f t="shared" si="50"/>
        <v>650.58000000000004</v>
      </c>
      <c r="AT86" s="8">
        <v>30.91</v>
      </c>
      <c r="AU86" s="8">
        <v>30.91</v>
      </c>
      <c r="AW86" s="203">
        <v>32</v>
      </c>
      <c r="AX86" s="203">
        <v>0</v>
      </c>
      <c r="AY86" s="203">
        <v>0</v>
      </c>
      <c r="AZ86" s="203">
        <v>0</v>
      </c>
      <c r="BA86" s="203">
        <v>12.71</v>
      </c>
      <c r="BB86" s="203">
        <v>0</v>
      </c>
      <c r="BC86" s="8">
        <f t="shared" si="51"/>
        <v>44.71</v>
      </c>
      <c r="BD86" s="203">
        <v>32</v>
      </c>
      <c r="BE86" s="203">
        <v>0</v>
      </c>
      <c r="BF86" s="203">
        <v>0</v>
      </c>
      <c r="BG86" s="203">
        <v>0</v>
      </c>
      <c r="BH86" s="203">
        <v>12.71</v>
      </c>
      <c r="BI86" s="203">
        <v>0</v>
      </c>
      <c r="BJ86" s="8">
        <f t="shared" si="52"/>
        <v>44.71</v>
      </c>
      <c r="BL86" s="8">
        <f t="shared" si="53"/>
        <v>30.91</v>
      </c>
      <c r="BM86" s="8">
        <f t="shared" si="54"/>
        <v>30.91</v>
      </c>
      <c r="BN86" s="8">
        <f t="shared" si="55"/>
        <v>44.71</v>
      </c>
      <c r="BO86" s="8">
        <f t="shared" si="56"/>
        <v>44.71</v>
      </c>
      <c r="BP86" s="138">
        <f t="shared" si="57"/>
        <v>-13.8</v>
      </c>
      <c r="BQ86" s="138">
        <f t="shared" si="58"/>
        <v>-13.8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840</v>
      </c>
      <c r="G87" s="16">
        <f>'[3]17'!G89</f>
        <v>0</v>
      </c>
      <c r="H87" s="17">
        <f t="shared" si="59"/>
        <v>1160</v>
      </c>
      <c r="I87" s="15">
        <f>'[3]17'!J89</f>
        <v>320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420</v>
      </c>
      <c r="N87" s="16">
        <f>'[3]17'!O89</f>
        <v>0</v>
      </c>
      <c r="O87" s="17">
        <f t="shared" si="60"/>
        <v>740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420</v>
      </c>
      <c r="V87" s="16">
        <f t="shared" si="32"/>
        <v>0</v>
      </c>
      <c r="W87" s="17">
        <f t="shared" si="61"/>
        <v>740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18.54</v>
      </c>
      <c r="AC87" s="8">
        <f t="shared" si="41"/>
        <v>0</v>
      </c>
      <c r="AD87" s="8">
        <f t="shared" si="42"/>
        <v>50.54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18.54</v>
      </c>
      <c r="AJ87" s="8">
        <f t="shared" si="48"/>
        <v>0</v>
      </c>
      <c r="AK87" s="8">
        <f t="shared" si="49"/>
        <v>50.54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382.91999999999996</v>
      </c>
      <c r="AQ87" s="8">
        <f t="shared" si="34"/>
        <v>0</v>
      </c>
      <c r="AR87" s="8">
        <f t="shared" si="50"/>
        <v>638.91999999999996</v>
      </c>
      <c r="AT87" s="8">
        <v>48.82</v>
      </c>
      <c r="AU87" s="8">
        <v>48.82</v>
      </c>
      <c r="AW87" s="203">
        <v>32</v>
      </c>
      <c r="AX87" s="203">
        <v>0</v>
      </c>
      <c r="AY87" s="203">
        <v>0</v>
      </c>
      <c r="AZ87" s="203">
        <v>0</v>
      </c>
      <c r="BA87" s="203">
        <v>18.54</v>
      </c>
      <c r="BB87" s="203">
        <v>0</v>
      </c>
      <c r="BC87" s="8">
        <f t="shared" si="51"/>
        <v>50.54</v>
      </c>
      <c r="BD87" s="203">
        <v>32</v>
      </c>
      <c r="BE87" s="203">
        <v>0</v>
      </c>
      <c r="BF87" s="203">
        <v>0</v>
      </c>
      <c r="BG87" s="203">
        <v>0</v>
      </c>
      <c r="BH87" s="203">
        <v>18.54</v>
      </c>
      <c r="BI87" s="203">
        <v>0</v>
      </c>
      <c r="BJ87" s="8">
        <f t="shared" si="52"/>
        <v>50.54</v>
      </c>
      <c r="BL87" s="8">
        <f t="shared" si="53"/>
        <v>48.82</v>
      </c>
      <c r="BM87" s="8">
        <f t="shared" si="54"/>
        <v>48.82</v>
      </c>
      <c r="BN87" s="8">
        <f t="shared" si="55"/>
        <v>50.54</v>
      </c>
      <c r="BO87" s="8">
        <f t="shared" si="56"/>
        <v>50.54</v>
      </c>
      <c r="BP87" s="138">
        <f t="shared" si="57"/>
        <v>-1.7199999999999989</v>
      </c>
      <c r="BQ87" s="138">
        <f t="shared" si="58"/>
        <v>-1.7199999999999989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840</v>
      </c>
      <c r="G88" s="16">
        <f>'[3]17'!G90</f>
        <v>0</v>
      </c>
      <c r="H88" s="17">
        <f t="shared" si="59"/>
        <v>1160</v>
      </c>
      <c r="I88" s="15">
        <f>'[3]17'!J90</f>
        <v>320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420</v>
      </c>
      <c r="N88" s="16">
        <f>'[3]17'!O90</f>
        <v>0</v>
      </c>
      <c r="O88" s="17">
        <f t="shared" si="60"/>
        <v>740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420</v>
      </c>
      <c r="V88" s="16">
        <f t="shared" si="32"/>
        <v>0</v>
      </c>
      <c r="W88" s="17">
        <f t="shared" si="61"/>
        <v>740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5.15</v>
      </c>
      <c r="AC88" s="8">
        <f t="shared" si="41"/>
        <v>0</v>
      </c>
      <c r="AD88" s="8">
        <f t="shared" si="42"/>
        <v>37.15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5.15</v>
      </c>
      <c r="AJ88" s="8">
        <f t="shared" si="48"/>
        <v>0</v>
      </c>
      <c r="AK88" s="8">
        <f t="shared" si="49"/>
        <v>37.15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409.70000000000005</v>
      </c>
      <c r="AQ88" s="8">
        <f t="shared" si="34"/>
        <v>0</v>
      </c>
      <c r="AR88" s="8">
        <f t="shared" si="50"/>
        <v>665.7</v>
      </c>
      <c r="AT88" s="8">
        <v>35.89</v>
      </c>
      <c r="AU88" s="8">
        <v>35.89</v>
      </c>
      <c r="AW88" s="203">
        <v>32</v>
      </c>
      <c r="AX88" s="203">
        <v>0</v>
      </c>
      <c r="AY88" s="203">
        <v>0</v>
      </c>
      <c r="AZ88" s="203">
        <v>0</v>
      </c>
      <c r="BA88" s="203">
        <v>5.15</v>
      </c>
      <c r="BB88" s="203">
        <v>0</v>
      </c>
      <c r="BC88" s="8">
        <f t="shared" si="51"/>
        <v>37.15</v>
      </c>
      <c r="BD88" s="203">
        <v>32</v>
      </c>
      <c r="BE88" s="203">
        <v>0</v>
      </c>
      <c r="BF88" s="203">
        <v>0</v>
      </c>
      <c r="BG88" s="203">
        <v>0</v>
      </c>
      <c r="BH88" s="203">
        <v>5.15</v>
      </c>
      <c r="BI88" s="203">
        <v>0</v>
      </c>
      <c r="BJ88" s="8">
        <f t="shared" si="52"/>
        <v>37.15</v>
      </c>
      <c r="BL88" s="8">
        <f t="shared" si="53"/>
        <v>35.89</v>
      </c>
      <c r="BM88" s="8">
        <f t="shared" si="54"/>
        <v>35.89</v>
      </c>
      <c r="BN88" s="8">
        <f t="shared" si="55"/>
        <v>37.15</v>
      </c>
      <c r="BO88" s="8">
        <f t="shared" si="56"/>
        <v>37.15</v>
      </c>
      <c r="BP88" s="138">
        <f t="shared" si="57"/>
        <v>-1.259999999999998</v>
      </c>
      <c r="BQ88" s="138">
        <f t="shared" si="58"/>
        <v>-1.259999999999998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840</v>
      </c>
      <c r="G89" s="16">
        <f>'[3]17'!G91</f>
        <v>0</v>
      </c>
      <c r="H89" s="17">
        <f t="shared" si="59"/>
        <v>1160</v>
      </c>
      <c r="I89" s="15">
        <f>'[3]17'!J91</f>
        <v>320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433.48</v>
      </c>
      <c r="N89" s="16">
        <f>'[3]17'!O91</f>
        <v>0</v>
      </c>
      <c r="O89" s="17">
        <f t="shared" si="60"/>
        <v>753.48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433.48</v>
      </c>
      <c r="V89" s="16">
        <f t="shared" si="32"/>
        <v>0</v>
      </c>
      <c r="W89" s="17">
        <f t="shared" si="61"/>
        <v>753.48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433.48</v>
      </c>
      <c r="AQ89" s="8">
        <f t="shared" si="34"/>
        <v>0</v>
      </c>
      <c r="AR89" s="8">
        <f t="shared" si="50"/>
        <v>689.48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840</v>
      </c>
      <c r="G90" s="16">
        <f>'[3]17'!G92</f>
        <v>0</v>
      </c>
      <c r="H90" s="17">
        <f t="shared" si="59"/>
        <v>1160</v>
      </c>
      <c r="I90" s="15">
        <f>'[3]17'!J92</f>
        <v>320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533.48</v>
      </c>
      <c r="N90" s="16">
        <f>'[3]17'!O92</f>
        <v>0</v>
      </c>
      <c r="O90" s="17">
        <f t="shared" si="60"/>
        <v>853.48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533.48</v>
      </c>
      <c r="V90" s="16">
        <f t="shared" si="32"/>
        <v>0</v>
      </c>
      <c r="W90" s="17">
        <f t="shared" si="61"/>
        <v>853.48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533.48</v>
      </c>
      <c r="AQ90" s="8">
        <f t="shared" si="34"/>
        <v>0</v>
      </c>
      <c r="AR90" s="8">
        <f t="shared" si="50"/>
        <v>789.48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840</v>
      </c>
      <c r="G91" s="16">
        <f>'[3]17'!G93</f>
        <v>0</v>
      </c>
      <c r="H91" s="17">
        <f t="shared" si="59"/>
        <v>1160</v>
      </c>
      <c r="I91" s="15">
        <f>'[3]17'!J93</f>
        <v>320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457</v>
      </c>
      <c r="N91" s="16">
        <f>'[3]17'!O93</f>
        <v>0</v>
      </c>
      <c r="O91" s="17">
        <f t="shared" si="60"/>
        <v>777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457</v>
      </c>
      <c r="V91" s="16">
        <f t="shared" si="32"/>
        <v>0</v>
      </c>
      <c r="W91" s="17">
        <f t="shared" si="61"/>
        <v>777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457</v>
      </c>
      <c r="AQ91" s="8">
        <f t="shared" si="34"/>
        <v>0</v>
      </c>
      <c r="AR91" s="8">
        <f t="shared" si="50"/>
        <v>713</v>
      </c>
      <c r="AT91" s="8">
        <v>48.49</v>
      </c>
      <c r="AU91" s="8">
        <v>48.49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48.49</v>
      </c>
      <c r="BM91" s="8">
        <f t="shared" si="54"/>
        <v>48.49</v>
      </c>
      <c r="BN91" s="8">
        <f t="shared" si="55"/>
        <v>32</v>
      </c>
      <c r="BO91" s="8">
        <f t="shared" si="56"/>
        <v>32</v>
      </c>
      <c r="BP91" s="138">
        <f t="shared" si="57"/>
        <v>16.490000000000002</v>
      </c>
      <c r="BQ91" s="138">
        <f t="shared" si="58"/>
        <v>16.490000000000002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840</v>
      </c>
      <c r="G92" s="16">
        <f>'[3]17'!G94</f>
        <v>0</v>
      </c>
      <c r="H92" s="17">
        <f t="shared" si="59"/>
        <v>1160</v>
      </c>
      <c r="I92" s="15">
        <f>'[3]17'!J94</f>
        <v>320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560</v>
      </c>
      <c r="N92" s="16">
        <f>'[3]17'!O94</f>
        <v>0</v>
      </c>
      <c r="O92" s="17">
        <f t="shared" si="60"/>
        <v>880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560</v>
      </c>
      <c r="V92" s="16">
        <f t="shared" si="32"/>
        <v>0</v>
      </c>
      <c r="W92" s="17">
        <f t="shared" si="61"/>
        <v>880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560</v>
      </c>
      <c r="AQ92" s="8">
        <f t="shared" si="34"/>
        <v>0</v>
      </c>
      <c r="AR92" s="8">
        <f t="shared" si="50"/>
        <v>816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840</v>
      </c>
      <c r="G93" s="16">
        <f>'[3]17'!G95</f>
        <v>0</v>
      </c>
      <c r="H93" s="17">
        <f t="shared" si="59"/>
        <v>1160</v>
      </c>
      <c r="I93" s="15">
        <f>'[3]17'!J95</f>
        <v>320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560</v>
      </c>
      <c r="N93" s="16">
        <f>'[3]17'!O95</f>
        <v>0</v>
      </c>
      <c r="O93" s="17">
        <f t="shared" si="60"/>
        <v>880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560</v>
      </c>
      <c r="V93" s="16">
        <f t="shared" si="32"/>
        <v>0</v>
      </c>
      <c r="W93" s="17">
        <f t="shared" si="61"/>
        <v>880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560</v>
      </c>
      <c r="AQ93" s="8">
        <f t="shared" si="34"/>
        <v>0</v>
      </c>
      <c r="AR93" s="8">
        <f t="shared" si="50"/>
        <v>816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840</v>
      </c>
      <c r="G94" s="16">
        <f>'[3]17'!G96</f>
        <v>0</v>
      </c>
      <c r="H94" s="17">
        <f t="shared" si="59"/>
        <v>1160</v>
      </c>
      <c r="I94" s="15">
        <f>'[3]17'!J96</f>
        <v>320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560</v>
      </c>
      <c r="N94" s="16">
        <f>'[3]17'!O96</f>
        <v>0</v>
      </c>
      <c r="O94" s="17">
        <f t="shared" si="60"/>
        <v>880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560</v>
      </c>
      <c r="V94" s="16">
        <f t="shared" si="32"/>
        <v>0</v>
      </c>
      <c r="W94" s="17">
        <f t="shared" si="61"/>
        <v>880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560</v>
      </c>
      <c r="AQ94" s="8">
        <f t="shared" si="34"/>
        <v>0</v>
      </c>
      <c r="AR94" s="8">
        <f t="shared" si="50"/>
        <v>816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840</v>
      </c>
      <c r="G95" s="16">
        <f>'[3]17'!G97</f>
        <v>0</v>
      </c>
      <c r="H95" s="17">
        <f t="shared" si="59"/>
        <v>1160</v>
      </c>
      <c r="I95" s="15">
        <f>'[3]17'!J97</f>
        <v>320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560</v>
      </c>
      <c r="N95" s="16">
        <f>'[3]17'!O97</f>
        <v>0</v>
      </c>
      <c r="O95" s="17">
        <f t="shared" si="60"/>
        <v>880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560</v>
      </c>
      <c r="V95" s="16">
        <f t="shared" si="32"/>
        <v>0</v>
      </c>
      <c r="W95" s="17">
        <f t="shared" si="61"/>
        <v>880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560</v>
      </c>
      <c r="AQ95" s="8">
        <f t="shared" si="34"/>
        <v>0</v>
      </c>
      <c r="AR95" s="8">
        <f t="shared" si="50"/>
        <v>816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840</v>
      </c>
      <c r="G96" s="16">
        <f>'[3]17'!G98</f>
        <v>0</v>
      </c>
      <c r="H96" s="17">
        <f t="shared" si="59"/>
        <v>1160</v>
      </c>
      <c r="I96" s="15">
        <f>'[3]17'!J98</f>
        <v>320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560</v>
      </c>
      <c r="N96" s="16">
        <f>'[3]17'!O98</f>
        <v>0</v>
      </c>
      <c r="O96" s="17">
        <f t="shared" si="60"/>
        <v>880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560</v>
      </c>
      <c r="V96" s="16">
        <f t="shared" si="32"/>
        <v>0</v>
      </c>
      <c r="W96" s="17">
        <f t="shared" si="61"/>
        <v>880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560</v>
      </c>
      <c r="AQ96" s="8">
        <f t="shared" si="34"/>
        <v>0</v>
      </c>
      <c r="AR96" s="8">
        <f t="shared" si="50"/>
        <v>816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840</v>
      </c>
      <c r="G97" s="16">
        <f>'[3]17'!G99</f>
        <v>0</v>
      </c>
      <c r="H97" s="17">
        <f t="shared" si="59"/>
        <v>1160</v>
      </c>
      <c r="I97" s="15">
        <f>'[3]17'!J99</f>
        <v>320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560</v>
      </c>
      <c r="N97" s="16">
        <f>'[3]17'!O99</f>
        <v>0</v>
      </c>
      <c r="O97" s="17">
        <f t="shared" si="60"/>
        <v>880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560</v>
      </c>
      <c r="V97" s="16">
        <f t="shared" si="32"/>
        <v>0</v>
      </c>
      <c r="W97" s="17">
        <f t="shared" si="61"/>
        <v>880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560</v>
      </c>
      <c r="AQ97" s="8">
        <f t="shared" si="34"/>
        <v>0</v>
      </c>
      <c r="AR97" s="8">
        <f t="shared" si="50"/>
        <v>816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840</v>
      </c>
      <c r="G98" s="16">
        <f>'[3]17'!G100</f>
        <v>0</v>
      </c>
      <c r="H98" s="17">
        <f t="shared" si="59"/>
        <v>1160</v>
      </c>
      <c r="I98" s="15">
        <f>'[3]17'!J100</f>
        <v>320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560</v>
      </c>
      <c r="N98" s="16">
        <f>'[3]17'!O100</f>
        <v>0</v>
      </c>
      <c r="O98" s="17">
        <f t="shared" si="60"/>
        <v>880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560</v>
      </c>
      <c r="V98" s="16">
        <f t="shared" si="32"/>
        <v>0</v>
      </c>
      <c r="W98" s="17">
        <f t="shared" si="61"/>
        <v>880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560</v>
      </c>
      <c r="AQ98" s="8">
        <f t="shared" si="34"/>
        <v>0</v>
      </c>
      <c r="AR98" s="8">
        <f t="shared" si="50"/>
        <v>816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20.34</v>
      </c>
      <c r="G99" s="15">
        <f t="shared" si="62"/>
        <v>0</v>
      </c>
      <c r="H99" s="15">
        <f t="shared" si="62"/>
        <v>28.04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10.954090000000008</v>
      </c>
      <c r="N99" s="15">
        <f t="shared" si="62"/>
        <v>0</v>
      </c>
      <c r="O99" s="15">
        <f t="shared" si="62"/>
        <v>18.618090000000016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10.954090000000008</v>
      </c>
      <c r="V99" s="15">
        <f t="shared" si="62"/>
        <v>0</v>
      </c>
      <c r="W99" s="15">
        <f t="shared" si="62"/>
        <v>18.618090000000016</v>
      </c>
      <c r="X99" s="15">
        <f t="shared" si="62"/>
        <v>0.70870500000000003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2.1212500000000002E-2</v>
      </c>
      <c r="AC99" s="15">
        <f t="shared" si="62"/>
        <v>0</v>
      </c>
      <c r="AD99" s="15">
        <f t="shared" si="62"/>
        <v>0.72991750000000011</v>
      </c>
      <c r="AE99" s="15">
        <f t="shared" si="62"/>
        <v>0.72523000000000004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2.1212500000000002E-2</v>
      </c>
      <c r="AJ99" s="15">
        <f t="shared" si="62"/>
        <v>0</v>
      </c>
      <c r="AK99" s="15">
        <f t="shared" si="62"/>
        <v>0.74644250000000012</v>
      </c>
      <c r="AL99" s="15">
        <f t="shared" si="62"/>
        <v>6.2300650000000015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10.911665000000008</v>
      </c>
      <c r="AQ99" s="15">
        <f t="shared" si="62"/>
        <v>0</v>
      </c>
      <c r="AR99" s="15">
        <f t="shared" si="62"/>
        <v>17.141730000000003</v>
      </c>
      <c r="AS99" s="15">
        <f t="shared" si="62"/>
        <v>0</v>
      </c>
      <c r="AT99" s="15">
        <f t="shared" si="62"/>
        <v>0.70185249999999932</v>
      </c>
      <c r="AU99" s="15">
        <f t="shared" si="62"/>
        <v>0.71223749999999952</v>
      </c>
      <c r="AV99" s="15">
        <f t="shared" si="62"/>
        <v>0</v>
      </c>
      <c r="AW99" s="15">
        <f t="shared" si="62"/>
        <v>0.70870500000000003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2.1212500000000002E-2</v>
      </c>
      <c r="BB99" s="15">
        <f t="shared" si="62"/>
        <v>0</v>
      </c>
      <c r="BC99" s="15">
        <f t="shared" si="62"/>
        <v>0.72991750000000011</v>
      </c>
      <c r="BD99" s="15">
        <f t="shared" si="62"/>
        <v>0.72523000000000004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2.1212500000000002E-2</v>
      </c>
      <c r="BI99" s="15">
        <f t="shared" si="62"/>
        <v>0</v>
      </c>
      <c r="BJ99" s="15">
        <f t="shared" ref="BJ99:BQ99" si="63">SUM(BJ3:BJ98)/4000</f>
        <v>0.74644250000000012</v>
      </c>
      <c r="BK99" s="15"/>
      <c r="BL99" s="15">
        <f t="shared" si="63"/>
        <v>0.70185249999999932</v>
      </c>
      <c r="BM99" s="15">
        <f t="shared" si="63"/>
        <v>0.71223749999999952</v>
      </c>
      <c r="BN99" s="15">
        <f t="shared" si="63"/>
        <v>0.72991750000000011</v>
      </c>
      <c r="BO99" s="15">
        <f t="shared" si="63"/>
        <v>0.74644250000000012</v>
      </c>
      <c r="BP99" s="15">
        <f t="shared" si="63"/>
        <v>-2.8065000000000055E-2</v>
      </c>
      <c r="BQ99" s="15">
        <f t="shared" si="63"/>
        <v>-3.4205000000000062E-2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45460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285</v>
      </c>
      <c r="C50">
        <f>PPCL!C50</f>
        <v>0</v>
      </c>
      <c r="D50">
        <f>PPCL!M50</f>
        <v>285</v>
      </c>
      <c r="E50">
        <f>PPCL!N50</f>
        <v>0</v>
      </c>
      <c r="F50">
        <f t="shared" si="4"/>
        <v>285</v>
      </c>
      <c r="G50">
        <f t="shared" si="5"/>
        <v>285</v>
      </c>
      <c r="H50" s="112"/>
      <c r="I50">
        <f>BRPL_EOD!AE50+BRPL_EOD!AF50</f>
        <v>80.63</v>
      </c>
      <c r="J50">
        <f>BYPL_EOD!AE50+BYPL_EOD!AF50</f>
        <v>45.8</v>
      </c>
      <c r="K50">
        <f>MES_EOD!AE50+MES_EOD!AF50</f>
        <v>17.399999999999999</v>
      </c>
      <c r="L50">
        <f>NDMC_EOD!AE50+NDMC_EOD!AF50</f>
        <v>86.23</v>
      </c>
      <c r="M50">
        <f>TPDDL_EOD!AE50+TPDDL_EOD!AF50</f>
        <v>54.95</v>
      </c>
      <c r="N50">
        <f t="shared" si="0"/>
        <v>285.01</v>
      </c>
      <c r="O50" s="112">
        <f t="shared" si="1"/>
        <v>-9.9999999999909051E-3</v>
      </c>
      <c r="P50">
        <v>80.627170976456966</v>
      </c>
      <c r="Q50">
        <v>45.798393038840743</v>
      </c>
      <c r="R50">
        <v>17.399389495105435</v>
      </c>
      <c r="S50">
        <v>86.226974492123091</v>
      </c>
      <c r="T50">
        <v>54.948071997473775</v>
      </c>
      <c r="U50" s="114">
        <f t="shared" si="2"/>
        <v>285</v>
      </c>
      <c r="V50" s="112">
        <f t="shared" si="3"/>
        <v>0</v>
      </c>
    </row>
    <row r="51" spans="1:22">
      <c r="A51" t="s">
        <v>93</v>
      </c>
      <c r="B51">
        <f>PPCL!B51</f>
        <v>285</v>
      </c>
      <c r="C51">
        <f>PPCL!C51</f>
        <v>0</v>
      </c>
      <c r="D51">
        <f>PPCL!M51</f>
        <v>285</v>
      </c>
      <c r="E51">
        <f>PPCL!N51</f>
        <v>0</v>
      </c>
      <c r="F51">
        <f t="shared" si="4"/>
        <v>285</v>
      </c>
      <c r="G51">
        <f t="shared" si="5"/>
        <v>285</v>
      </c>
      <c r="H51" s="112"/>
      <c r="I51">
        <f>BRPL_EOD!AE51+BRPL_EOD!AF51</f>
        <v>80.63</v>
      </c>
      <c r="J51">
        <f>BYPL_EOD!AE51+BYPL_EOD!AF51</f>
        <v>45.8</v>
      </c>
      <c r="K51">
        <f>MES_EOD!AE51+MES_EOD!AF51</f>
        <v>17.399999999999999</v>
      </c>
      <c r="L51">
        <f>NDMC_EOD!AE51+NDMC_EOD!AF51</f>
        <v>86.23</v>
      </c>
      <c r="M51">
        <f>TPDDL_EOD!AE51+TPDDL_EOD!AF51</f>
        <v>54.95</v>
      </c>
      <c r="N51">
        <f t="shared" si="0"/>
        <v>285.01</v>
      </c>
      <c r="O51" s="112">
        <f t="shared" si="1"/>
        <v>-9.9999999999909051E-3</v>
      </c>
      <c r="P51">
        <v>80.627170976456966</v>
      </c>
      <c r="Q51">
        <v>45.798393038840743</v>
      </c>
      <c r="R51">
        <v>17.399389495105435</v>
      </c>
      <c r="S51">
        <v>86.226974492123091</v>
      </c>
      <c r="T51">
        <v>54.948071997473775</v>
      </c>
      <c r="U51" s="114">
        <f t="shared" si="2"/>
        <v>285</v>
      </c>
      <c r="V51" s="112">
        <f t="shared" si="3"/>
        <v>0</v>
      </c>
    </row>
    <row r="52" spans="1:22">
      <c r="A52" t="s">
        <v>94</v>
      </c>
      <c r="B52">
        <f>PPCL!B52</f>
        <v>285</v>
      </c>
      <c r="C52">
        <f>PPCL!C52</f>
        <v>0</v>
      </c>
      <c r="D52">
        <f>PPCL!M52</f>
        <v>285</v>
      </c>
      <c r="E52">
        <f>PPCL!N52</f>
        <v>0</v>
      </c>
      <c r="F52">
        <f t="shared" si="4"/>
        <v>285</v>
      </c>
      <c r="G52">
        <f t="shared" si="5"/>
        <v>285</v>
      </c>
      <c r="H52" s="112"/>
      <c r="I52">
        <f>BRPL_EOD!AE52+BRPL_EOD!AF52</f>
        <v>80.63</v>
      </c>
      <c r="J52">
        <f>BYPL_EOD!AE52+BYPL_EOD!AF52</f>
        <v>45.8</v>
      </c>
      <c r="K52">
        <f>MES_EOD!AE52+MES_EOD!AF52</f>
        <v>17.399999999999999</v>
      </c>
      <c r="L52">
        <f>NDMC_EOD!AE52+NDMC_EOD!AF52</f>
        <v>86.23</v>
      </c>
      <c r="M52">
        <f>TPDDL_EOD!AE52+TPDDL_EOD!AF52</f>
        <v>54.95</v>
      </c>
      <c r="N52">
        <f t="shared" si="0"/>
        <v>285.01</v>
      </c>
      <c r="O52" s="112">
        <f t="shared" si="1"/>
        <v>-9.9999999999909051E-3</v>
      </c>
      <c r="P52">
        <v>80.627170976456966</v>
      </c>
      <c r="Q52">
        <v>45.798393038840743</v>
      </c>
      <c r="R52">
        <v>17.399389495105435</v>
      </c>
      <c r="S52">
        <v>86.226974492123091</v>
      </c>
      <c r="T52">
        <v>54.948071997473775</v>
      </c>
      <c r="U52" s="114">
        <f t="shared" si="2"/>
        <v>285</v>
      </c>
      <c r="V52" s="112">
        <f t="shared" si="3"/>
        <v>0</v>
      </c>
    </row>
    <row r="53" spans="1:22">
      <c r="A53" t="s">
        <v>95</v>
      </c>
      <c r="B53">
        <f>PPCL!B53</f>
        <v>285</v>
      </c>
      <c r="C53">
        <f>PPCL!C53</f>
        <v>0</v>
      </c>
      <c r="D53">
        <f>PPCL!M53</f>
        <v>285</v>
      </c>
      <c r="E53">
        <f>PPCL!N53</f>
        <v>0</v>
      </c>
      <c r="F53">
        <f t="shared" si="4"/>
        <v>285</v>
      </c>
      <c r="G53">
        <f t="shared" si="5"/>
        <v>285</v>
      </c>
      <c r="H53" s="112"/>
      <c r="I53">
        <f>BRPL_EOD!AE53+BRPL_EOD!AF53</f>
        <v>80.63</v>
      </c>
      <c r="J53">
        <f>BYPL_EOD!AE53+BYPL_EOD!AF53</f>
        <v>45.8</v>
      </c>
      <c r="K53">
        <f>MES_EOD!AE53+MES_EOD!AF53</f>
        <v>17.399999999999999</v>
      </c>
      <c r="L53">
        <f>NDMC_EOD!AE53+NDMC_EOD!AF53</f>
        <v>86.23</v>
      </c>
      <c r="M53">
        <f>TPDDL_EOD!AE53+TPDDL_EOD!AF53</f>
        <v>54.95</v>
      </c>
      <c r="N53">
        <f t="shared" si="0"/>
        <v>285.01</v>
      </c>
      <c r="O53" s="112">
        <f t="shared" si="1"/>
        <v>-9.9999999999909051E-3</v>
      </c>
      <c r="P53">
        <v>80.627170976456966</v>
      </c>
      <c r="Q53">
        <v>45.798393038840743</v>
      </c>
      <c r="R53">
        <v>17.399389495105435</v>
      </c>
      <c r="S53">
        <v>86.226974492123091</v>
      </c>
      <c r="T53">
        <v>54.948071997473775</v>
      </c>
      <c r="U53" s="114">
        <f t="shared" si="2"/>
        <v>285</v>
      </c>
      <c r="V53" s="112">
        <f t="shared" si="3"/>
        <v>0</v>
      </c>
    </row>
    <row r="54" spans="1:22">
      <c r="A54" t="s">
        <v>96</v>
      </c>
      <c r="B54">
        <f>PPCL!B54</f>
        <v>285</v>
      </c>
      <c r="C54">
        <f>PPCL!C54</f>
        <v>0</v>
      </c>
      <c r="D54">
        <f>PPCL!M54</f>
        <v>285</v>
      </c>
      <c r="E54">
        <f>PPCL!N54</f>
        <v>0</v>
      </c>
      <c r="F54">
        <f t="shared" si="4"/>
        <v>285</v>
      </c>
      <c r="G54">
        <f t="shared" si="5"/>
        <v>285</v>
      </c>
      <c r="H54" s="112"/>
      <c r="I54">
        <f>BRPL_EOD!AE54+BRPL_EOD!AF54</f>
        <v>80.63</v>
      </c>
      <c r="J54">
        <f>BYPL_EOD!AE54+BYPL_EOD!AF54</f>
        <v>45.8</v>
      </c>
      <c r="K54">
        <f>MES_EOD!AE54+MES_EOD!AF54</f>
        <v>17.399999999999999</v>
      </c>
      <c r="L54">
        <f>NDMC_EOD!AE54+NDMC_EOD!AF54</f>
        <v>86.23</v>
      </c>
      <c r="M54">
        <f>TPDDL_EOD!AE54+TPDDL_EOD!AF54</f>
        <v>54.95</v>
      </c>
      <c r="N54">
        <f t="shared" si="0"/>
        <v>285.01</v>
      </c>
      <c r="O54" s="112">
        <f t="shared" si="1"/>
        <v>-9.9999999999909051E-3</v>
      </c>
      <c r="P54">
        <v>80.627170976456966</v>
      </c>
      <c r="Q54">
        <v>45.798393038840743</v>
      </c>
      <c r="R54">
        <v>17.399389495105435</v>
      </c>
      <c r="S54">
        <v>86.226974492123091</v>
      </c>
      <c r="T54">
        <v>54.948071997473775</v>
      </c>
      <c r="U54" s="114">
        <f t="shared" si="2"/>
        <v>285</v>
      </c>
      <c r="V54" s="112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12"/>
      <c r="I55">
        <f>BRPL_EOD!AE55+BRPL_EOD!AF55</f>
        <v>80.63</v>
      </c>
      <c r="J55">
        <f>BYPL_EOD!AE55+BYPL_EOD!AF55</f>
        <v>45.8</v>
      </c>
      <c r="K55">
        <f>MES_EOD!AE55+MES_EOD!AF55</f>
        <v>17.399999999999999</v>
      </c>
      <c r="L55">
        <f>NDMC_EOD!AE55+NDMC_EOD!AF55</f>
        <v>86.23</v>
      </c>
      <c r="M55">
        <f>TPDDL_EOD!AE55+TPDDL_EOD!AF55</f>
        <v>54.95</v>
      </c>
      <c r="N55">
        <f t="shared" si="0"/>
        <v>285.01</v>
      </c>
      <c r="O55" s="112">
        <f t="shared" si="1"/>
        <v>-9.9999999999909051E-3</v>
      </c>
      <c r="P55">
        <v>80.627170976456966</v>
      </c>
      <c r="Q55">
        <v>45.798393038840743</v>
      </c>
      <c r="R55">
        <v>17.399389495105435</v>
      </c>
      <c r="S55">
        <v>86.226974492123091</v>
      </c>
      <c r="T55">
        <v>54.948071997473775</v>
      </c>
      <c r="U55" s="114">
        <f t="shared" si="2"/>
        <v>285</v>
      </c>
      <c r="V55" s="112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12"/>
      <c r="I56">
        <f>BRPL_EOD!AE56+BRPL_EOD!AF56</f>
        <v>80.63</v>
      </c>
      <c r="J56">
        <f>BYPL_EOD!AE56+BYPL_EOD!AF56</f>
        <v>45.8</v>
      </c>
      <c r="K56">
        <f>MES_EOD!AE56+MES_EOD!AF56</f>
        <v>17.399999999999999</v>
      </c>
      <c r="L56">
        <f>NDMC_EOD!AE56+NDMC_EOD!AF56</f>
        <v>86.23</v>
      </c>
      <c r="M56">
        <f>TPDDL_EOD!AE56+TPDDL_EOD!AF56</f>
        <v>54.95</v>
      </c>
      <c r="N56">
        <f t="shared" si="0"/>
        <v>285.01</v>
      </c>
      <c r="O56" s="112">
        <f t="shared" si="1"/>
        <v>-9.9999999999909051E-3</v>
      </c>
      <c r="P56">
        <v>80.627170976456966</v>
      </c>
      <c r="Q56">
        <v>45.798393038840743</v>
      </c>
      <c r="R56">
        <v>17.399389495105435</v>
      </c>
      <c r="S56">
        <v>86.226974492123091</v>
      </c>
      <c r="T56">
        <v>54.948071997473775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285</v>
      </c>
      <c r="E57">
        <f>PPCL!N57</f>
        <v>0</v>
      </c>
      <c r="F57">
        <f t="shared" si="4"/>
        <v>285</v>
      </c>
      <c r="G57">
        <f t="shared" si="5"/>
        <v>285</v>
      </c>
      <c r="H57" s="112"/>
      <c r="I57">
        <f>BRPL_EOD!AE57+BRPL_EOD!AF57</f>
        <v>80.63</v>
      </c>
      <c r="J57">
        <f>BYPL_EOD!AE57+BYPL_EOD!AF57</f>
        <v>45.8</v>
      </c>
      <c r="K57">
        <f>MES_EOD!AE57+MES_EOD!AF57</f>
        <v>17.399999999999999</v>
      </c>
      <c r="L57">
        <f>NDMC_EOD!AE57+NDMC_EOD!AF57</f>
        <v>86.23</v>
      </c>
      <c r="M57">
        <f>TPDDL_EOD!AE57+TPDDL_EOD!AF57</f>
        <v>54.95</v>
      </c>
      <c r="N57">
        <f t="shared" si="0"/>
        <v>285.01</v>
      </c>
      <c r="O57" s="112">
        <f t="shared" si="1"/>
        <v>-9.9999999999909051E-3</v>
      </c>
      <c r="P57">
        <v>80.627170976456966</v>
      </c>
      <c r="Q57">
        <v>45.798393038840743</v>
      </c>
      <c r="R57">
        <v>17.399389495105435</v>
      </c>
      <c r="S57">
        <v>86.226974492123091</v>
      </c>
      <c r="T57">
        <v>54.948071997473775</v>
      </c>
      <c r="U57" s="114">
        <f t="shared" si="2"/>
        <v>285</v>
      </c>
      <c r="V57" s="112">
        <f t="shared" si="3"/>
        <v>0</v>
      </c>
    </row>
    <row r="58" spans="1:22">
      <c r="A58" t="s">
        <v>100</v>
      </c>
      <c r="B58">
        <f>PPCL!B58</f>
        <v>285</v>
      </c>
      <c r="C58">
        <f>PPCL!C58</f>
        <v>0</v>
      </c>
      <c r="D58">
        <f>PPCL!M58</f>
        <v>285</v>
      </c>
      <c r="E58">
        <f>PPCL!N58</f>
        <v>0</v>
      </c>
      <c r="F58">
        <f t="shared" si="4"/>
        <v>285</v>
      </c>
      <c r="G58">
        <f t="shared" si="5"/>
        <v>285</v>
      </c>
      <c r="H58" s="112"/>
      <c r="I58">
        <f>BRPL_EOD!AE58+BRPL_EOD!AF58</f>
        <v>80.63</v>
      </c>
      <c r="J58">
        <f>BYPL_EOD!AE58+BYPL_EOD!AF58</f>
        <v>45.8</v>
      </c>
      <c r="K58">
        <f>MES_EOD!AE58+MES_EOD!AF58</f>
        <v>17.399999999999999</v>
      </c>
      <c r="L58">
        <f>NDMC_EOD!AE58+NDMC_EOD!AF58</f>
        <v>86.23</v>
      </c>
      <c r="M58">
        <f>TPDDL_EOD!AE58+TPDDL_EOD!AF58</f>
        <v>54.95</v>
      </c>
      <c r="N58">
        <f t="shared" si="0"/>
        <v>285.01</v>
      </c>
      <c r="O58" s="112">
        <f t="shared" si="1"/>
        <v>-9.9999999999909051E-3</v>
      </c>
      <c r="P58">
        <v>80.627170976456966</v>
      </c>
      <c r="Q58">
        <v>45.798393038840743</v>
      </c>
      <c r="R58">
        <v>17.399389495105435</v>
      </c>
      <c r="S58">
        <v>86.226974492123091</v>
      </c>
      <c r="T58">
        <v>54.948071997473775</v>
      </c>
      <c r="U58" s="114">
        <f t="shared" si="2"/>
        <v>285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80.63</v>
      </c>
      <c r="J59">
        <f>BYPL_EOD!AE59+BYPL_EOD!AF59</f>
        <v>45.8</v>
      </c>
      <c r="K59">
        <f>MES_EOD!AE59+MES_EOD!AF59</f>
        <v>17.399999999999999</v>
      </c>
      <c r="L59">
        <f>NDMC_EOD!AE59+NDMC_EOD!AF59</f>
        <v>86.23</v>
      </c>
      <c r="M59">
        <f>TPDDL_EOD!AE59+TPDDL_EOD!AF59</f>
        <v>54.95</v>
      </c>
      <c r="N59">
        <f t="shared" si="0"/>
        <v>285.01</v>
      </c>
      <c r="O59" s="112">
        <f t="shared" si="1"/>
        <v>-9.9999999999909051E-3</v>
      </c>
      <c r="P59">
        <v>80.627170976456966</v>
      </c>
      <c r="Q59">
        <v>45.798393038840743</v>
      </c>
      <c r="R59">
        <v>17.399389495105435</v>
      </c>
      <c r="S59">
        <v>86.226974492123091</v>
      </c>
      <c r="T59">
        <v>54.948071997473775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80.63</v>
      </c>
      <c r="J60">
        <f>BYPL_EOD!AE60+BYPL_EOD!AF60</f>
        <v>45.8</v>
      </c>
      <c r="K60">
        <f>MES_EOD!AE60+MES_EOD!AF60</f>
        <v>17.399999999999999</v>
      </c>
      <c r="L60">
        <f>NDMC_EOD!AE60+NDMC_EOD!AF60</f>
        <v>86.23</v>
      </c>
      <c r="M60">
        <f>TPDDL_EOD!AE60+TPDDL_EOD!AF60</f>
        <v>54.95</v>
      </c>
      <c r="N60">
        <f t="shared" si="0"/>
        <v>285.01</v>
      </c>
      <c r="O60" s="112">
        <f t="shared" si="1"/>
        <v>-9.9999999999909051E-3</v>
      </c>
      <c r="P60">
        <v>80.627170976456966</v>
      </c>
      <c r="Q60">
        <v>45.798393038840743</v>
      </c>
      <c r="R60">
        <v>17.399389495105435</v>
      </c>
      <c r="S60">
        <v>86.226974492123091</v>
      </c>
      <c r="T60">
        <v>54.948071997473775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80.63</v>
      </c>
      <c r="J61">
        <f>BYPL_EOD!AE61+BYPL_EOD!AF61</f>
        <v>45.8</v>
      </c>
      <c r="K61">
        <f>MES_EOD!AE61+MES_EOD!AF61</f>
        <v>17.399999999999999</v>
      </c>
      <c r="L61">
        <f>NDMC_EOD!AE61+NDMC_EOD!AF61</f>
        <v>86.23</v>
      </c>
      <c r="M61">
        <f>TPDDL_EOD!AE61+TPDDL_EOD!AF61</f>
        <v>54.95</v>
      </c>
      <c r="N61">
        <f t="shared" si="0"/>
        <v>285.01</v>
      </c>
      <c r="O61" s="112">
        <f t="shared" si="1"/>
        <v>-9.9999999999909051E-3</v>
      </c>
      <c r="P61">
        <v>80.627170976456966</v>
      </c>
      <c r="Q61">
        <v>45.798393038840743</v>
      </c>
      <c r="R61">
        <v>17.399389495105435</v>
      </c>
      <c r="S61">
        <v>86.226974492123091</v>
      </c>
      <c r="T61">
        <v>54.948071997473775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80.63</v>
      </c>
      <c r="J62">
        <f>BYPL_EOD!AE62+BYPL_EOD!AF62</f>
        <v>45.8</v>
      </c>
      <c r="K62">
        <f>MES_EOD!AE62+MES_EOD!AF62</f>
        <v>17.399999999999999</v>
      </c>
      <c r="L62">
        <f>NDMC_EOD!AE62+NDMC_EOD!AF62</f>
        <v>86.23</v>
      </c>
      <c r="M62">
        <f>TPDDL_EOD!AE62+TPDDL_EOD!AF62</f>
        <v>54.95</v>
      </c>
      <c r="N62">
        <f t="shared" si="0"/>
        <v>285.01</v>
      </c>
      <c r="O62" s="112">
        <f t="shared" si="1"/>
        <v>-9.9999999999909051E-3</v>
      </c>
      <c r="P62">
        <v>80.627170976456966</v>
      </c>
      <c r="Q62">
        <v>45.798393038840743</v>
      </c>
      <c r="R62">
        <v>17.399389495105435</v>
      </c>
      <c r="S62">
        <v>86.226974492123091</v>
      </c>
      <c r="T62">
        <v>54.948071997473775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80.63</v>
      </c>
      <c r="J63">
        <f>BYPL_EOD!AE63+BYPL_EOD!AF63</f>
        <v>45.8</v>
      </c>
      <c r="K63">
        <f>MES_EOD!AE63+MES_EOD!AF63</f>
        <v>17.399999999999999</v>
      </c>
      <c r="L63">
        <f>NDMC_EOD!AE63+NDMC_EOD!AF63</f>
        <v>86.23</v>
      </c>
      <c r="M63">
        <f>TPDDL_EOD!AE63+TPDDL_EOD!AF63</f>
        <v>54.95</v>
      </c>
      <c r="N63">
        <f t="shared" si="0"/>
        <v>285.01</v>
      </c>
      <c r="O63" s="112">
        <f t="shared" si="1"/>
        <v>-9.9999999999909051E-3</v>
      </c>
      <c r="P63">
        <v>80.627170976456966</v>
      </c>
      <c r="Q63">
        <v>45.798393038840743</v>
      </c>
      <c r="R63">
        <v>17.399389495105435</v>
      </c>
      <c r="S63">
        <v>86.226974492123091</v>
      </c>
      <c r="T63">
        <v>54.948071997473775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80.63</v>
      </c>
      <c r="J64">
        <f>BYPL_EOD!AE64+BYPL_EOD!AF64</f>
        <v>45.8</v>
      </c>
      <c r="K64">
        <f>MES_EOD!AE64+MES_EOD!AF64</f>
        <v>17.399999999999999</v>
      </c>
      <c r="L64">
        <f>NDMC_EOD!AE64+NDMC_EOD!AF64</f>
        <v>86.23</v>
      </c>
      <c r="M64">
        <f>TPDDL_EOD!AE64+TPDDL_EOD!AF64</f>
        <v>54.95</v>
      </c>
      <c r="N64">
        <f t="shared" si="0"/>
        <v>285.01</v>
      </c>
      <c r="O64" s="112">
        <f t="shared" si="1"/>
        <v>-9.9999999999909051E-3</v>
      </c>
      <c r="P64">
        <v>80.627170976456966</v>
      </c>
      <c r="Q64">
        <v>45.798393038840743</v>
      </c>
      <c r="R64">
        <v>17.399389495105435</v>
      </c>
      <c r="S64">
        <v>86.226974492123091</v>
      </c>
      <c r="T64">
        <v>54.948071997473775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280</v>
      </c>
      <c r="C65">
        <f>PPCL!C65</f>
        <v>0</v>
      </c>
      <c r="D65">
        <f>PPCL!M65</f>
        <v>280</v>
      </c>
      <c r="E65">
        <f>PPCL!N65</f>
        <v>0</v>
      </c>
      <c r="F65">
        <f t="shared" si="4"/>
        <v>280</v>
      </c>
      <c r="G65">
        <f t="shared" si="5"/>
        <v>280</v>
      </c>
      <c r="H65" s="112"/>
      <c r="I65">
        <f>BRPL_EOD!AE65+BRPL_EOD!AF65</f>
        <v>79.209999999999994</v>
      </c>
      <c r="J65">
        <f>BYPL_EOD!AE65+BYPL_EOD!AF65</f>
        <v>45</v>
      </c>
      <c r="K65">
        <f>MES_EOD!AE65+MES_EOD!AF65</f>
        <v>17.09</v>
      </c>
      <c r="L65">
        <f>NDMC_EOD!AE65+NDMC_EOD!AF65</f>
        <v>84.71</v>
      </c>
      <c r="M65">
        <f>TPDDL_EOD!AE65+TPDDL_EOD!AF65</f>
        <v>53.98</v>
      </c>
      <c r="N65">
        <f t="shared" si="0"/>
        <v>279.99</v>
      </c>
      <c r="O65" s="112">
        <f t="shared" si="1"/>
        <v>9.9999999999909051E-3</v>
      </c>
      <c r="P65">
        <v>79.211999999999975</v>
      </c>
      <c r="Q65">
        <v>45</v>
      </c>
      <c r="R65">
        <v>17.09</v>
      </c>
      <c r="S65">
        <v>84.716023155251776</v>
      </c>
      <c r="T65">
        <v>53.981976844748218</v>
      </c>
      <c r="U65" s="114">
        <f t="shared" si="2"/>
        <v>279.99999999999994</v>
      </c>
      <c r="V65" s="112">
        <f t="shared" si="3"/>
        <v>0</v>
      </c>
    </row>
    <row r="66" spans="1:22">
      <c r="A66" t="s">
        <v>108</v>
      </c>
      <c r="B66">
        <f>PPCL!B66</f>
        <v>280</v>
      </c>
      <c r="C66">
        <f>PPCL!C66</f>
        <v>0</v>
      </c>
      <c r="D66">
        <f>PPCL!M66</f>
        <v>280</v>
      </c>
      <c r="E66">
        <f>PPCL!N66</f>
        <v>0</v>
      </c>
      <c r="F66">
        <f t="shared" si="4"/>
        <v>280</v>
      </c>
      <c r="G66">
        <f t="shared" si="5"/>
        <v>280</v>
      </c>
      <c r="H66" s="112"/>
      <c r="I66">
        <f>BRPL_EOD!AE66+BRPL_EOD!AF66</f>
        <v>79.209999999999994</v>
      </c>
      <c r="J66">
        <f>BYPL_EOD!AE66+BYPL_EOD!AF66</f>
        <v>45</v>
      </c>
      <c r="K66">
        <f>MES_EOD!AE66+MES_EOD!AF66</f>
        <v>17.09</v>
      </c>
      <c r="L66">
        <f>NDMC_EOD!AE66+NDMC_EOD!AF66</f>
        <v>84.71</v>
      </c>
      <c r="M66">
        <f>TPDDL_EOD!AE66+TPDDL_EOD!AF66</f>
        <v>53.98</v>
      </c>
      <c r="N66">
        <f t="shared" si="0"/>
        <v>279.99</v>
      </c>
      <c r="O66" s="112">
        <f t="shared" si="1"/>
        <v>9.9999999999909051E-3</v>
      </c>
      <c r="P66">
        <v>79.211999999999975</v>
      </c>
      <c r="Q66">
        <v>45</v>
      </c>
      <c r="R66">
        <v>17.09</v>
      </c>
      <c r="S66">
        <v>84.716023155251776</v>
      </c>
      <c r="T66">
        <v>53.981976844748218</v>
      </c>
      <c r="U66" s="114">
        <f t="shared" si="2"/>
        <v>279.99999999999994</v>
      </c>
      <c r="V66" s="112">
        <f t="shared" si="3"/>
        <v>0</v>
      </c>
    </row>
    <row r="67" spans="1:22">
      <c r="A67" t="s">
        <v>109</v>
      </c>
      <c r="B67">
        <f>PPCL!B67</f>
        <v>280</v>
      </c>
      <c r="C67">
        <f>PPCL!C67</f>
        <v>0</v>
      </c>
      <c r="D67">
        <f>PPCL!M67</f>
        <v>280</v>
      </c>
      <c r="E67">
        <f>PPCL!N67</f>
        <v>0</v>
      </c>
      <c r="F67">
        <f t="shared" si="4"/>
        <v>280</v>
      </c>
      <c r="G67">
        <f t="shared" si="5"/>
        <v>280</v>
      </c>
      <c r="H67" s="112"/>
      <c r="I67">
        <f>BRPL_EOD!AE67+BRPL_EOD!AF67</f>
        <v>79.209999999999994</v>
      </c>
      <c r="J67">
        <f>BYPL_EOD!AE67+BYPL_EOD!AF67</f>
        <v>45</v>
      </c>
      <c r="K67">
        <f>MES_EOD!AE67+MES_EOD!AF67</f>
        <v>17.09</v>
      </c>
      <c r="L67">
        <f>NDMC_EOD!AE67+NDMC_EOD!AF67</f>
        <v>84.71</v>
      </c>
      <c r="M67">
        <f>TPDDL_EOD!AE67+TPDDL_EOD!AF67</f>
        <v>53.98</v>
      </c>
      <c r="N67">
        <f t="shared" ref="N67:N98" si="6">SUM(I67:M67)</f>
        <v>279.99</v>
      </c>
      <c r="O67" s="112">
        <f t="shared" ref="O67:O98" si="7">G67-N67</f>
        <v>9.9999999999909051E-3</v>
      </c>
      <c r="P67">
        <v>79.211999999999975</v>
      </c>
      <c r="Q67">
        <v>45</v>
      </c>
      <c r="R67">
        <v>17.09</v>
      </c>
      <c r="S67">
        <v>84.716023155251776</v>
      </c>
      <c r="T67">
        <v>53.981976844748218</v>
      </c>
      <c r="U67" s="114">
        <f t="shared" ref="U67:U98" si="8">SUM(P67:T67)</f>
        <v>279.99999999999994</v>
      </c>
      <c r="V67" s="112">
        <f t="shared" ref="V67:V99" si="9">G67-U67</f>
        <v>0</v>
      </c>
    </row>
    <row r="68" spans="1:22">
      <c r="A68" t="s">
        <v>110</v>
      </c>
      <c r="B68">
        <f>PPCL!B68</f>
        <v>280</v>
      </c>
      <c r="C68">
        <f>PPCL!C68</f>
        <v>0</v>
      </c>
      <c r="D68">
        <f>PPCL!M68</f>
        <v>280</v>
      </c>
      <c r="E68">
        <f>PPCL!N68</f>
        <v>0</v>
      </c>
      <c r="F68">
        <f t="shared" ref="F68:F98" si="10">B68+C68</f>
        <v>280</v>
      </c>
      <c r="G68">
        <f t="shared" ref="G68:G98" si="11">D68+E68</f>
        <v>280</v>
      </c>
      <c r="H68" s="112"/>
      <c r="I68">
        <f>BRPL_EOD!AE68+BRPL_EOD!AF68</f>
        <v>79.209999999999994</v>
      </c>
      <c r="J68">
        <f>BYPL_EOD!AE68+BYPL_EOD!AF68</f>
        <v>45</v>
      </c>
      <c r="K68">
        <f>MES_EOD!AE68+MES_EOD!AF68</f>
        <v>17.09</v>
      </c>
      <c r="L68">
        <f>NDMC_EOD!AE68+NDMC_EOD!AF68</f>
        <v>84.71</v>
      </c>
      <c r="M68">
        <f>TPDDL_EOD!AE68+TPDDL_EOD!AF68</f>
        <v>53.98</v>
      </c>
      <c r="N68">
        <f t="shared" si="6"/>
        <v>279.99</v>
      </c>
      <c r="O68" s="112">
        <f t="shared" si="7"/>
        <v>9.9999999999909051E-3</v>
      </c>
      <c r="P68">
        <v>79.211999999999975</v>
      </c>
      <c r="Q68">
        <v>45</v>
      </c>
      <c r="R68">
        <v>17.09</v>
      </c>
      <c r="S68">
        <v>84.716023155251776</v>
      </c>
      <c r="T68">
        <v>53.981976844748218</v>
      </c>
      <c r="U68" s="114">
        <f t="shared" si="8"/>
        <v>279.99999999999994</v>
      </c>
      <c r="V68" s="112">
        <f t="shared" si="9"/>
        <v>0</v>
      </c>
    </row>
    <row r="69" spans="1:22">
      <c r="A69" t="s">
        <v>111</v>
      </c>
      <c r="B69">
        <f>PPCL!B69</f>
        <v>280</v>
      </c>
      <c r="C69">
        <f>PPCL!C69</f>
        <v>0</v>
      </c>
      <c r="D69">
        <f>PPCL!M69</f>
        <v>280</v>
      </c>
      <c r="E69">
        <f>PPCL!N69</f>
        <v>0</v>
      </c>
      <c r="F69">
        <f t="shared" si="10"/>
        <v>280</v>
      </c>
      <c r="G69">
        <f t="shared" si="11"/>
        <v>280</v>
      </c>
      <c r="H69" s="112"/>
      <c r="I69">
        <f>BRPL_EOD!AE69+BRPL_EOD!AF69</f>
        <v>79.209999999999994</v>
      </c>
      <c r="J69">
        <f>BYPL_EOD!AE69+BYPL_EOD!AF69</f>
        <v>45</v>
      </c>
      <c r="K69">
        <f>MES_EOD!AE69+MES_EOD!AF69</f>
        <v>17.09</v>
      </c>
      <c r="L69">
        <f>NDMC_EOD!AE69+NDMC_EOD!AF69</f>
        <v>84.71</v>
      </c>
      <c r="M69">
        <f>TPDDL_EOD!AE69+TPDDL_EOD!AF69</f>
        <v>53.98</v>
      </c>
      <c r="N69">
        <f t="shared" si="6"/>
        <v>279.99</v>
      </c>
      <c r="O69" s="112">
        <f t="shared" si="7"/>
        <v>9.9999999999909051E-3</v>
      </c>
      <c r="P69">
        <v>79.211999999999975</v>
      </c>
      <c r="Q69">
        <v>45</v>
      </c>
      <c r="R69">
        <v>17.09</v>
      </c>
      <c r="S69">
        <v>84.716023155251776</v>
      </c>
      <c r="T69">
        <v>53.981976844748218</v>
      </c>
      <c r="U69" s="114">
        <f t="shared" si="8"/>
        <v>279.99999999999994</v>
      </c>
      <c r="V69" s="112">
        <f t="shared" si="9"/>
        <v>0</v>
      </c>
    </row>
    <row r="70" spans="1:22">
      <c r="A70" t="s">
        <v>112</v>
      </c>
      <c r="B70">
        <f>PPCL!B70</f>
        <v>280</v>
      </c>
      <c r="C70">
        <f>PPCL!C70</f>
        <v>0</v>
      </c>
      <c r="D70">
        <f>PPCL!M70</f>
        <v>280</v>
      </c>
      <c r="E70">
        <f>PPCL!N70</f>
        <v>0</v>
      </c>
      <c r="F70">
        <f t="shared" si="10"/>
        <v>280</v>
      </c>
      <c r="G70">
        <f t="shared" si="11"/>
        <v>280</v>
      </c>
      <c r="H70" s="112"/>
      <c r="I70">
        <f>BRPL_EOD!AE70+BRPL_EOD!AF70</f>
        <v>79.209999999999994</v>
      </c>
      <c r="J70">
        <f>BYPL_EOD!AE70+BYPL_EOD!AF70</f>
        <v>45</v>
      </c>
      <c r="K70">
        <f>MES_EOD!AE70+MES_EOD!AF70</f>
        <v>17.09</v>
      </c>
      <c r="L70">
        <f>NDMC_EOD!AE70+NDMC_EOD!AF70</f>
        <v>84.71</v>
      </c>
      <c r="M70">
        <f>TPDDL_EOD!AE70+TPDDL_EOD!AF70</f>
        <v>53.98</v>
      </c>
      <c r="N70">
        <f t="shared" si="6"/>
        <v>279.99</v>
      </c>
      <c r="O70" s="112">
        <f t="shared" si="7"/>
        <v>9.9999999999909051E-3</v>
      </c>
      <c r="P70">
        <v>79.211999999999975</v>
      </c>
      <c r="Q70">
        <v>45</v>
      </c>
      <c r="R70">
        <v>17.09</v>
      </c>
      <c r="S70">
        <v>84.716023155251776</v>
      </c>
      <c r="T70">
        <v>53.981976844748218</v>
      </c>
      <c r="U70" s="114">
        <f t="shared" si="8"/>
        <v>279.99999999999994</v>
      </c>
      <c r="V70" s="112">
        <f t="shared" si="9"/>
        <v>0</v>
      </c>
    </row>
    <row r="71" spans="1:22">
      <c r="A71" t="s">
        <v>113</v>
      </c>
      <c r="B71">
        <f>PPCL!B71</f>
        <v>280</v>
      </c>
      <c r="C71">
        <f>PPCL!C71</f>
        <v>0</v>
      </c>
      <c r="D71">
        <f>PPCL!M71</f>
        <v>280</v>
      </c>
      <c r="E71">
        <f>PPCL!N71</f>
        <v>0</v>
      </c>
      <c r="F71">
        <f t="shared" si="10"/>
        <v>280</v>
      </c>
      <c r="G71">
        <f t="shared" si="11"/>
        <v>280</v>
      </c>
      <c r="H71" s="112"/>
      <c r="I71">
        <f>BRPL_EOD!AE71+BRPL_EOD!AF71</f>
        <v>79.209999999999994</v>
      </c>
      <c r="J71">
        <f>BYPL_EOD!AE71+BYPL_EOD!AF71</f>
        <v>45</v>
      </c>
      <c r="K71">
        <f>MES_EOD!AE71+MES_EOD!AF71</f>
        <v>17.09</v>
      </c>
      <c r="L71">
        <f>NDMC_EOD!AE71+NDMC_EOD!AF71</f>
        <v>84.71</v>
      </c>
      <c r="M71">
        <f>TPDDL_EOD!AE71+TPDDL_EOD!AF71</f>
        <v>53.98</v>
      </c>
      <c r="N71">
        <f t="shared" si="6"/>
        <v>279.99</v>
      </c>
      <c r="O71" s="112">
        <f t="shared" si="7"/>
        <v>9.9999999999909051E-3</v>
      </c>
      <c r="P71">
        <v>79.211999999999975</v>
      </c>
      <c r="Q71">
        <v>45</v>
      </c>
      <c r="R71">
        <v>17.09</v>
      </c>
      <c r="S71">
        <v>84.716023155251776</v>
      </c>
      <c r="T71">
        <v>53.981976844748218</v>
      </c>
      <c r="U71" s="114">
        <f t="shared" si="8"/>
        <v>279.99999999999994</v>
      </c>
      <c r="V71" s="112">
        <f t="shared" si="9"/>
        <v>0</v>
      </c>
    </row>
    <row r="72" spans="1:22">
      <c r="A72" t="s">
        <v>114</v>
      </c>
      <c r="B72">
        <f>PPCL!B72</f>
        <v>280</v>
      </c>
      <c r="C72">
        <f>PPCL!C72</f>
        <v>0</v>
      </c>
      <c r="D72">
        <f>PPCL!M72</f>
        <v>280</v>
      </c>
      <c r="E72">
        <f>PPCL!N72</f>
        <v>0</v>
      </c>
      <c r="F72">
        <f t="shared" si="10"/>
        <v>280</v>
      </c>
      <c r="G72">
        <f t="shared" si="11"/>
        <v>280</v>
      </c>
      <c r="H72" s="112"/>
      <c r="I72">
        <f>BRPL_EOD!AE72+BRPL_EOD!AF72</f>
        <v>79.209999999999994</v>
      </c>
      <c r="J72">
        <f>BYPL_EOD!AE72+BYPL_EOD!AF72</f>
        <v>45</v>
      </c>
      <c r="K72">
        <f>MES_EOD!AE72+MES_EOD!AF72</f>
        <v>17.09</v>
      </c>
      <c r="L72">
        <f>NDMC_EOD!AE72+NDMC_EOD!AF72</f>
        <v>84.71</v>
      </c>
      <c r="M72">
        <f>TPDDL_EOD!AE72+TPDDL_EOD!AF72</f>
        <v>53.98</v>
      </c>
      <c r="N72">
        <f t="shared" si="6"/>
        <v>279.99</v>
      </c>
      <c r="O72" s="112">
        <f t="shared" si="7"/>
        <v>9.9999999999909051E-3</v>
      </c>
      <c r="P72">
        <v>79.211999999999975</v>
      </c>
      <c r="Q72">
        <v>45</v>
      </c>
      <c r="R72">
        <v>17.09</v>
      </c>
      <c r="S72">
        <v>84.716023155251776</v>
      </c>
      <c r="T72">
        <v>53.981976844748218</v>
      </c>
      <c r="U72" s="114">
        <f t="shared" si="8"/>
        <v>279.99999999999994</v>
      </c>
      <c r="V72" s="112">
        <f t="shared" si="9"/>
        <v>0</v>
      </c>
    </row>
    <row r="73" spans="1:22">
      <c r="A73" t="s">
        <v>115</v>
      </c>
      <c r="B73">
        <f>PPCL!B73</f>
        <v>280</v>
      </c>
      <c r="C73">
        <f>PPCL!C73</f>
        <v>0</v>
      </c>
      <c r="D73">
        <f>PPCL!M73</f>
        <v>280</v>
      </c>
      <c r="E73">
        <f>PPCL!N73</f>
        <v>0</v>
      </c>
      <c r="F73">
        <f t="shared" si="10"/>
        <v>280</v>
      </c>
      <c r="G73">
        <f t="shared" si="11"/>
        <v>280</v>
      </c>
      <c r="H73" s="112"/>
      <c r="I73">
        <f>BRPL_EOD!AE73+BRPL_EOD!AF73</f>
        <v>79.209999999999994</v>
      </c>
      <c r="J73">
        <f>BYPL_EOD!AE73+BYPL_EOD!AF73</f>
        <v>45</v>
      </c>
      <c r="K73">
        <f>MES_EOD!AE73+MES_EOD!AF73</f>
        <v>17.09</v>
      </c>
      <c r="L73">
        <f>NDMC_EOD!AE73+NDMC_EOD!AF73</f>
        <v>84.71</v>
      </c>
      <c r="M73">
        <f>TPDDL_EOD!AE73+TPDDL_EOD!AF73</f>
        <v>53.98</v>
      </c>
      <c r="N73">
        <f t="shared" si="6"/>
        <v>279.99</v>
      </c>
      <c r="O73" s="112">
        <f t="shared" si="7"/>
        <v>9.9999999999909051E-3</v>
      </c>
      <c r="P73">
        <v>79.211999999999975</v>
      </c>
      <c r="Q73">
        <v>45</v>
      </c>
      <c r="R73">
        <v>17.09</v>
      </c>
      <c r="S73">
        <v>84.716023155251776</v>
      </c>
      <c r="T73">
        <v>53.981976844748218</v>
      </c>
      <c r="U73" s="114">
        <f t="shared" si="8"/>
        <v>279.99999999999994</v>
      </c>
      <c r="V73" s="112">
        <f t="shared" si="9"/>
        <v>0</v>
      </c>
    </row>
    <row r="74" spans="1:22">
      <c r="A74" t="s">
        <v>116</v>
      </c>
      <c r="B74">
        <f>PPCL!B74</f>
        <v>280</v>
      </c>
      <c r="C74">
        <f>PPCL!C74</f>
        <v>0</v>
      </c>
      <c r="D74">
        <f>PPCL!M74</f>
        <v>280</v>
      </c>
      <c r="E74">
        <f>PPCL!N74</f>
        <v>0</v>
      </c>
      <c r="F74">
        <f t="shared" si="10"/>
        <v>280</v>
      </c>
      <c r="G74">
        <f t="shared" si="11"/>
        <v>280</v>
      </c>
      <c r="H74" s="112"/>
      <c r="I74">
        <f>BRPL_EOD!AE74+BRPL_EOD!AF74</f>
        <v>79.209999999999994</v>
      </c>
      <c r="J74">
        <f>BYPL_EOD!AE74+BYPL_EOD!AF74</f>
        <v>45</v>
      </c>
      <c r="K74">
        <f>MES_EOD!AE74+MES_EOD!AF74</f>
        <v>17.09</v>
      </c>
      <c r="L74">
        <f>NDMC_EOD!AE74+NDMC_EOD!AF74</f>
        <v>84.71</v>
      </c>
      <c r="M74">
        <f>TPDDL_EOD!AE74+TPDDL_EOD!AF74</f>
        <v>53.98</v>
      </c>
      <c r="N74">
        <f t="shared" si="6"/>
        <v>279.99</v>
      </c>
      <c r="O74" s="112">
        <f t="shared" si="7"/>
        <v>9.9999999999909051E-3</v>
      </c>
      <c r="P74">
        <v>79.211999999999975</v>
      </c>
      <c r="Q74">
        <v>45</v>
      </c>
      <c r="R74">
        <v>17.09</v>
      </c>
      <c r="S74">
        <v>84.716023155251776</v>
      </c>
      <c r="T74">
        <v>53.981976844748218</v>
      </c>
      <c r="U74" s="114">
        <f t="shared" si="8"/>
        <v>279.99999999999994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80.63</v>
      </c>
      <c r="J79">
        <f>BYPL_EOD!AE79+BYPL_EOD!AF79</f>
        <v>45.8</v>
      </c>
      <c r="K79">
        <f>MES_EOD!AE79+MES_EOD!AF79</f>
        <v>17.399999999999999</v>
      </c>
      <c r="L79">
        <f>NDMC_EOD!AE79+NDMC_EOD!AF79</f>
        <v>86.23</v>
      </c>
      <c r="M79">
        <f>TPDDL_EOD!AE79+TPDDL_EOD!AF79</f>
        <v>54.95</v>
      </c>
      <c r="N79">
        <f t="shared" si="6"/>
        <v>285.01</v>
      </c>
      <c r="O79" s="112">
        <f t="shared" si="7"/>
        <v>-9.9999999999909051E-3</v>
      </c>
      <c r="P79">
        <v>80.627170976456966</v>
      </c>
      <c r="Q79">
        <v>45.798393038840743</v>
      </c>
      <c r="R79">
        <v>17.399389495105435</v>
      </c>
      <c r="S79">
        <v>86.226974492123091</v>
      </c>
      <c r="T79">
        <v>54.948071997473775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80.63</v>
      </c>
      <c r="J80">
        <f>BYPL_EOD!AE80+BYPL_EOD!AF80</f>
        <v>45.8</v>
      </c>
      <c r="K80">
        <f>MES_EOD!AE80+MES_EOD!AF80</f>
        <v>17.399999999999999</v>
      </c>
      <c r="L80">
        <f>NDMC_EOD!AE80+NDMC_EOD!AF80</f>
        <v>86.23</v>
      </c>
      <c r="M80">
        <f>TPDDL_EOD!AE80+TPDDL_EOD!AF80</f>
        <v>54.95</v>
      </c>
      <c r="N80">
        <f t="shared" si="6"/>
        <v>285.01</v>
      </c>
      <c r="O80" s="112">
        <f t="shared" si="7"/>
        <v>-9.9999999999909051E-3</v>
      </c>
      <c r="P80">
        <v>80.627170976456966</v>
      </c>
      <c r="Q80">
        <v>45.798393038840743</v>
      </c>
      <c r="R80">
        <v>17.399389495105435</v>
      </c>
      <c r="S80">
        <v>86.226974492123091</v>
      </c>
      <c r="T80">
        <v>54.948071997473775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290</v>
      </c>
      <c r="G83">
        <f t="shared" si="11"/>
        <v>285</v>
      </c>
      <c r="H83" s="112"/>
      <c r="I83">
        <f>BRPL_EOD!AE83+BRPL_EOD!AF83</f>
        <v>82</v>
      </c>
      <c r="J83">
        <f>BYPL_EOD!AE83+BYPL_EOD!AF83</f>
        <v>46.6</v>
      </c>
      <c r="K83">
        <f>MES_EOD!AE83+MES_EOD!AF83</f>
        <v>16.87</v>
      </c>
      <c r="L83">
        <f>NDMC_EOD!AE83+NDMC_EOD!AF83</f>
        <v>83.61</v>
      </c>
      <c r="M83">
        <f>TPDDL_EOD!AE83+TPDDL_EOD!AF83</f>
        <v>55.91</v>
      </c>
      <c r="N83">
        <f t="shared" si="6"/>
        <v>284.99</v>
      </c>
      <c r="O83" s="112">
        <f t="shared" si="7"/>
        <v>9.9999999999909051E-3</v>
      </c>
      <c r="P83">
        <v>82.002877293940131</v>
      </c>
      <c r="Q83">
        <v>46.601635145092807</v>
      </c>
      <c r="R83">
        <v>16.870591950594758</v>
      </c>
      <c r="S83">
        <v>83.612933787150425</v>
      </c>
      <c r="T83">
        <v>55.911961823221866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80.63</v>
      </c>
      <c r="J84">
        <f>BYPL_EOD!AE84+BYPL_EOD!AF84</f>
        <v>45.8</v>
      </c>
      <c r="K84">
        <f>MES_EOD!AE84+MES_EOD!AF84</f>
        <v>17.399999999999999</v>
      </c>
      <c r="L84">
        <f>NDMC_EOD!AE84+NDMC_EOD!AF84</f>
        <v>86.23</v>
      </c>
      <c r="M84">
        <f>TPDDL_EOD!AE84+TPDDL_EOD!AF84</f>
        <v>54.95</v>
      </c>
      <c r="N84">
        <f t="shared" si="6"/>
        <v>285.01</v>
      </c>
      <c r="O84" s="112">
        <f t="shared" si="7"/>
        <v>-9.9999999999909051E-3</v>
      </c>
      <c r="P84">
        <v>80.627170976456966</v>
      </c>
      <c r="Q84">
        <v>45.798393038840743</v>
      </c>
      <c r="R84">
        <v>17.399389495105435</v>
      </c>
      <c r="S84">
        <v>86.226974492123091</v>
      </c>
      <c r="T84">
        <v>54.948071997473775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80.63</v>
      </c>
      <c r="J86">
        <f>BYPL_EOD!AE86+BYPL_EOD!AF86</f>
        <v>45.8</v>
      </c>
      <c r="K86">
        <f>MES_EOD!AE86+MES_EOD!AF86</f>
        <v>17.399999999999999</v>
      </c>
      <c r="L86">
        <f>NDMC_EOD!AE86+NDMC_EOD!AF86</f>
        <v>86.23</v>
      </c>
      <c r="M86">
        <f>TPDDL_EOD!AE86+TPDDL_EOD!AF86</f>
        <v>54.95</v>
      </c>
      <c r="N86">
        <f t="shared" si="6"/>
        <v>285.01</v>
      </c>
      <c r="O86" s="112">
        <f t="shared" si="7"/>
        <v>-9.9999999999909051E-3</v>
      </c>
      <c r="P86">
        <v>80.627170976456966</v>
      </c>
      <c r="Q86">
        <v>45.798393038840743</v>
      </c>
      <c r="R86">
        <v>17.399389495105435</v>
      </c>
      <c r="S86">
        <v>86.226974492123091</v>
      </c>
      <c r="T86">
        <v>54.948071997473775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80.63</v>
      </c>
      <c r="J87">
        <f>BYPL_EOD!AE87+BYPL_EOD!AF87</f>
        <v>45.8</v>
      </c>
      <c r="K87">
        <f>MES_EOD!AE87+MES_EOD!AF87</f>
        <v>17.399999999999999</v>
      </c>
      <c r="L87">
        <f>NDMC_EOD!AE87+NDMC_EOD!AF87</f>
        <v>86.23</v>
      </c>
      <c r="M87">
        <f>TPDDL_EOD!AE87+TPDDL_EOD!AF87</f>
        <v>54.95</v>
      </c>
      <c r="N87">
        <f t="shared" si="6"/>
        <v>285.01</v>
      </c>
      <c r="O87" s="112">
        <f t="shared" si="7"/>
        <v>-9.9999999999909051E-3</v>
      </c>
      <c r="P87">
        <v>80.627170976456966</v>
      </c>
      <c r="Q87">
        <v>45.798393038840743</v>
      </c>
      <c r="R87">
        <v>17.399389495105435</v>
      </c>
      <c r="S87">
        <v>86.226974492123091</v>
      </c>
      <c r="T87">
        <v>54.948071997473775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80.63</v>
      </c>
      <c r="J88">
        <f>BYPL_EOD!AE88+BYPL_EOD!AF88</f>
        <v>45.8</v>
      </c>
      <c r="K88">
        <f>MES_EOD!AE88+MES_EOD!AF88</f>
        <v>17.399999999999999</v>
      </c>
      <c r="L88">
        <f>NDMC_EOD!AE88+NDMC_EOD!AF88</f>
        <v>86.23</v>
      </c>
      <c r="M88">
        <f>TPDDL_EOD!AE88+TPDDL_EOD!AF88</f>
        <v>54.95</v>
      </c>
      <c r="N88">
        <f t="shared" si="6"/>
        <v>285.01</v>
      </c>
      <c r="O88" s="112">
        <f t="shared" si="7"/>
        <v>-9.9999999999909051E-3</v>
      </c>
      <c r="P88">
        <v>80.627170976456966</v>
      </c>
      <c r="Q88">
        <v>45.798393038840743</v>
      </c>
      <c r="R88">
        <v>17.399389495105435</v>
      </c>
      <c r="S88">
        <v>86.226974492123091</v>
      </c>
      <c r="T88">
        <v>54.948071997473775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80.63</v>
      </c>
      <c r="J89">
        <f>BYPL_EOD!AE89+BYPL_EOD!AF89</f>
        <v>45.8</v>
      </c>
      <c r="K89">
        <f>MES_EOD!AE89+MES_EOD!AF89</f>
        <v>17.399999999999999</v>
      </c>
      <c r="L89">
        <f>NDMC_EOD!AE89+NDMC_EOD!AF89</f>
        <v>86.23</v>
      </c>
      <c r="M89">
        <f>TPDDL_EOD!AE89+TPDDL_EOD!AF89</f>
        <v>54.95</v>
      </c>
      <c r="N89">
        <f t="shared" si="6"/>
        <v>285.01</v>
      </c>
      <c r="O89" s="112">
        <f t="shared" si="7"/>
        <v>-9.9999999999909051E-3</v>
      </c>
      <c r="P89">
        <v>80.627170976456966</v>
      </c>
      <c r="Q89">
        <v>45.798393038840743</v>
      </c>
      <c r="R89">
        <v>17.399389495105435</v>
      </c>
      <c r="S89">
        <v>86.226974492123091</v>
      </c>
      <c r="T89">
        <v>54.948071997473775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80.63</v>
      </c>
      <c r="J90">
        <f>BYPL_EOD!AE90+BYPL_EOD!AF90</f>
        <v>45.8</v>
      </c>
      <c r="K90">
        <f>MES_EOD!AE90+MES_EOD!AF90</f>
        <v>17.399999999999999</v>
      </c>
      <c r="L90">
        <f>NDMC_EOD!AE90+NDMC_EOD!AF90</f>
        <v>86.23</v>
      </c>
      <c r="M90">
        <f>TPDDL_EOD!AE90+TPDDL_EOD!AF90</f>
        <v>54.95</v>
      </c>
      <c r="N90">
        <f t="shared" si="6"/>
        <v>285.01</v>
      </c>
      <c r="O90" s="112">
        <f t="shared" si="7"/>
        <v>-9.9999999999909051E-3</v>
      </c>
      <c r="P90">
        <v>80.627170976456966</v>
      </c>
      <c r="Q90">
        <v>45.798393038840743</v>
      </c>
      <c r="R90">
        <v>17.399389495105435</v>
      </c>
      <c r="S90">
        <v>86.226974492123091</v>
      </c>
      <c r="T90">
        <v>54.948071997473775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283</v>
      </c>
      <c r="C91">
        <f>PPCL!C91</f>
        <v>0</v>
      </c>
      <c r="D91">
        <f>PPCL!M91</f>
        <v>283</v>
      </c>
      <c r="E91">
        <f>PPCL!N91</f>
        <v>0</v>
      </c>
      <c r="F91">
        <f t="shared" si="10"/>
        <v>283</v>
      </c>
      <c r="G91">
        <f t="shared" si="11"/>
        <v>283</v>
      </c>
      <c r="H91" s="112"/>
      <c r="I91">
        <f>BRPL_EOD!AE91+BRPL_EOD!AF91</f>
        <v>80.06</v>
      </c>
      <c r="J91">
        <f>BYPL_EOD!AE91+BYPL_EOD!AF91</f>
        <v>45.48</v>
      </c>
      <c r="K91">
        <f>MES_EOD!AE91+MES_EOD!AF91</f>
        <v>17.28</v>
      </c>
      <c r="L91">
        <f>NDMC_EOD!AE91+NDMC_EOD!AF91</f>
        <v>85.62</v>
      </c>
      <c r="M91">
        <f>TPDDL_EOD!AE91+TPDDL_EOD!AF91</f>
        <v>54.56</v>
      </c>
      <c r="N91">
        <f t="shared" si="6"/>
        <v>283</v>
      </c>
      <c r="O91" s="112">
        <f t="shared" si="7"/>
        <v>0</v>
      </c>
      <c r="P91">
        <v>80.06</v>
      </c>
      <c r="Q91">
        <v>45.48</v>
      </c>
      <c r="R91">
        <v>17.28</v>
      </c>
      <c r="S91">
        <v>85.62</v>
      </c>
      <c r="T91">
        <v>54.56</v>
      </c>
      <c r="U91" s="114">
        <f t="shared" si="8"/>
        <v>283</v>
      </c>
      <c r="V91" s="112">
        <f t="shared" si="9"/>
        <v>0</v>
      </c>
    </row>
    <row r="92" spans="1:22">
      <c r="A92" t="s">
        <v>134</v>
      </c>
      <c r="B92">
        <f>PPCL!B92</f>
        <v>283</v>
      </c>
      <c r="C92">
        <f>PPCL!C92</f>
        <v>0</v>
      </c>
      <c r="D92">
        <f>PPCL!M92</f>
        <v>283</v>
      </c>
      <c r="E92">
        <f>PPCL!N92</f>
        <v>0</v>
      </c>
      <c r="F92">
        <f t="shared" si="10"/>
        <v>283</v>
      </c>
      <c r="G92">
        <f t="shared" si="11"/>
        <v>283</v>
      </c>
      <c r="H92" s="112"/>
      <c r="I92">
        <f>BRPL_EOD!AE92+BRPL_EOD!AF92</f>
        <v>80.06</v>
      </c>
      <c r="J92">
        <f>BYPL_EOD!AE92+BYPL_EOD!AF92</f>
        <v>45.48</v>
      </c>
      <c r="K92">
        <f>MES_EOD!AE92+MES_EOD!AF92</f>
        <v>17.28</v>
      </c>
      <c r="L92">
        <f>NDMC_EOD!AE92+NDMC_EOD!AF92</f>
        <v>85.62</v>
      </c>
      <c r="M92">
        <f>TPDDL_EOD!AE92+TPDDL_EOD!AF92</f>
        <v>54.56</v>
      </c>
      <c r="N92">
        <f t="shared" si="6"/>
        <v>283</v>
      </c>
      <c r="O92" s="112">
        <f t="shared" si="7"/>
        <v>0</v>
      </c>
      <c r="P92">
        <v>80.06</v>
      </c>
      <c r="Q92">
        <v>45.48</v>
      </c>
      <c r="R92">
        <v>17.28</v>
      </c>
      <c r="S92">
        <v>85.62</v>
      </c>
      <c r="T92">
        <v>54.56</v>
      </c>
      <c r="U92" s="114">
        <f t="shared" si="8"/>
        <v>283</v>
      </c>
      <c r="V92" s="112">
        <f t="shared" si="9"/>
        <v>0</v>
      </c>
    </row>
    <row r="93" spans="1:22">
      <c r="A93" t="s">
        <v>135</v>
      </c>
      <c r="B93">
        <f>PPCL!B93</f>
        <v>283</v>
      </c>
      <c r="C93">
        <f>PPCL!C93</f>
        <v>0</v>
      </c>
      <c r="D93">
        <f>PPCL!M93</f>
        <v>283</v>
      </c>
      <c r="E93">
        <f>PPCL!N93</f>
        <v>0</v>
      </c>
      <c r="F93">
        <f t="shared" si="10"/>
        <v>283</v>
      </c>
      <c r="G93">
        <f t="shared" si="11"/>
        <v>283</v>
      </c>
      <c r="H93" s="112"/>
      <c r="I93">
        <f>BRPL_EOD!AE93+BRPL_EOD!AF93</f>
        <v>80.06</v>
      </c>
      <c r="J93">
        <f>BYPL_EOD!AE93+BYPL_EOD!AF93</f>
        <v>45.48</v>
      </c>
      <c r="K93">
        <f>MES_EOD!AE93+MES_EOD!AF93</f>
        <v>17.28</v>
      </c>
      <c r="L93">
        <f>NDMC_EOD!AE93+NDMC_EOD!AF93</f>
        <v>85.62</v>
      </c>
      <c r="M93">
        <f>TPDDL_EOD!AE93+TPDDL_EOD!AF93</f>
        <v>54.56</v>
      </c>
      <c r="N93">
        <f t="shared" si="6"/>
        <v>283</v>
      </c>
      <c r="O93" s="112">
        <f t="shared" si="7"/>
        <v>0</v>
      </c>
      <c r="P93">
        <v>80.06</v>
      </c>
      <c r="Q93">
        <v>45.48</v>
      </c>
      <c r="R93">
        <v>17.28</v>
      </c>
      <c r="S93">
        <v>85.62</v>
      </c>
      <c r="T93">
        <v>54.56</v>
      </c>
      <c r="U93" s="114">
        <f t="shared" si="8"/>
        <v>283</v>
      </c>
      <c r="V93" s="112">
        <f t="shared" si="9"/>
        <v>0</v>
      </c>
    </row>
    <row r="94" spans="1:22">
      <c r="A94" t="s">
        <v>136</v>
      </c>
      <c r="B94">
        <f>PPCL!B94</f>
        <v>283</v>
      </c>
      <c r="C94">
        <f>PPCL!C94</f>
        <v>0</v>
      </c>
      <c r="D94">
        <f>PPCL!M94</f>
        <v>283</v>
      </c>
      <c r="E94">
        <f>PPCL!N94</f>
        <v>0</v>
      </c>
      <c r="F94">
        <f t="shared" si="10"/>
        <v>283</v>
      </c>
      <c r="G94">
        <f t="shared" si="11"/>
        <v>283</v>
      </c>
      <c r="H94" s="112"/>
      <c r="I94">
        <f>BRPL_EOD!AE94+BRPL_EOD!AF94</f>
        <v>80.06</v>
      </c>
      <c r="J94">
        <f>BYPL_EOD!AE94+BYPL_EOD!AF94</f>
        <v>45.48</v>
      </c>
      <c r="K94">
        <f>MES_EOD!AE94+MES_EOD!AF94</f>
        <v>17.28</v>
      </c>
      <c r="L94">
        <f>NDMC_EOD!AE94+NDMC_EOD!AF94</f>
        <v>85.62</v>
      </c>
      <c r="M94">
        <f>TPDDL_EOD!AE94+TPDDL_EOD!AF94</f>
        <v>54.56</v>
      </c>
      <c r="N94">
        <f t="shared" si="6"/>
        <v>283</v>
      </c>
      <c r="O94" s="112">
        <f t="shared" si="7"/>
        <v>0</v>
      </c>
      <c r="P94">
        <v>80.06</v>
      </c>
      <c r="Q94">
        <v>45.48</v>
      </c>
      <c r="R94">
        <v>17.28</v>
      </c>
      <c r="S94">
        <v>85.62</v>
      </c>
      <c r="T94">
        <v>54.56</v>
      </c>
      <c r="U94" s="114">
        <f t="shared" si="8"/>
        <v>283</v>
      </c>
      <c r="V94" s="112">
        <f t="shared" si="9"/>
        <v>0</v>
      </c>
    </row>
    <row r="95" spans="1:22">
      <c r="A95" t="s">
        <v>137</v>
      </c>
      <c r="B95">
        <f>PPCL!B95</f>
        <v>283</v>
      </c>
      <c r="C95">
        <f>PPCL!C95</f>
        <v>0</v>
      </c>
      <c r="D95">
        <f>PPCL!M95</f>
        <v>283</v>
      </c>
      <c r="E95">
        <f>PPCL!N95</f>
        <v>0</v>
      </c>
      <c r="F95">
        <f t="shared" si="10"/>
        <v>283</v>
      </c>
      <c r="G95">
        <f t="shared" si="11"/>
        <v>283</v>
      </c>
      <c r="H95" s="112"/>
      <c r="I95">
        <f>BRPL_EOD!AE95+BRPL_EOD!AF95</f>
        <v>80.06</v>
      </c>
      <c r="J95">
        <f>BYPL_EOD!AE95+BYPL_EOD!AF95</f>
        <v>45.48</v>
      </c>
      <c r="K95">
        <f>MES_EOD!AE95+MES_EOD!AF95</f>
        <v>17.28</v>
      </c>
      <c r="L95">
        <f>NDMC_EOD!AE95+NDMC_EOD!AF95</f>
        <v>85.62</v>
      </c>
      <c r="M95">
        <f>TPDDL_EOD!AE95+TPDDL_EOD!AF95</f>
        <v>54.56</v>
      </c>
      <c r="N95">
        <f t="shared" si="6"/>
        <v>283</v>
      </c>
      <c r="O95" s="112">
        <f t="shared" si="7"/>
        <v>0</v>
      </c>
      <c r="P95">
        <v>80.06</v>
      </c>
      <c r="Q95">
        <v>45.48</v>
      </c>
      <c r="R95">
        <v>17.28</v>
      </c>
      <c r="S95">
        <v>85.62</v>
      </c>
      <c r="T95">
        <v>54.56</v>
      </c>
      <c r="U95" s="114">
        <f t="shared" si="8"/>
        <v>283</v>
      </c>
      <c r="V95" s="112">
        <f t="shared" si="9"/>
        <v>0</v>
      </c>
    </row>
    <row r="96" spans="1:22">
      <c r="A96" t="s">
        <v>138</v>
      </c>
      <c r="B96">
        <f>PPCL!B96</f>
        <v>283</v>
      </c>
      <c r="C96">
        <f>PPCL!C96</f>
        <v>0</v>
      </c>
      <c r="D96">
        <f>PPCL!M96</f>
        <v>283</v>
      </c>
      <c r="E96">
        <f>PPCL!N96</f>
        <v>0</v>
      </c>
      <c r="F96">
        <f t="shared" si="10"/>
        <v>283</v>
      </c>
      <c r="G96">
        <f t="shared" si="11"/>
        <v>283</v>
      </c>
      <c r="H96" s="112"/>
      <c r="I96">
        <f>BRPL_EOD!AE96+BRPL_EOD!AF96</f>
        <v>80.06</v>
      </c>
      <c r="J96">
        <f>BYPL_EOD!AE96+BYPL_EOD!AF96</f>
        <v>45.48</v>
      </c>
      <c r="K96">
        <f>MES_EOD!AE96+MES_EOD!AF96</f>
        <v>17.28</v>
      </c>
      <c r="L96">
        <f>NDMC_EOD!AE96+NDMC_EOD!AF96</f>
        <v>85.62</v>
      </c>
      <c r="M96">
        <f>TPDDL_EOD!AE96+TPDDL_EOD!AF96</f>
        <v>54.56</v>
      </c>
      <c r="N96">
        <f t="shared" si="6"/>
        <v>283</v>
      </c>
      <c r="O96" s="112">
        <f t="shared" si="7"/>
        <v>0</v>
      </c>
      <c r="P96">
        <v>80.06</v>
      </c>
      <c r="Q96">
        <v>45.48</v>
      </c>
      <c r="R96">
        <v>17.28</v>
      </c>
      <c r="S96">
        <v>85.62</v>
      </c>
      <c r="T96">
        <v>54.56</v>
      </c>
      <c r="U96" s="114">
        <f t="shared" si="8"/>
        <v>283</v>
      </c>
      <c r="V96" s="112">
        <f t="shared" si="9"/>
        <v>0</v>
      </c>
    </row>
    <row r="97" spans="1:22">
      <c r="A97" t="s">
        <v>139</v>
      </c>
      <c r="B97">
        <f>PPCL!B97</f>
        <v>283</v>
      </c>
      <c r="C97">
        <f>PPCL!C97</f>
        <v>0</v>
      </c>
      <c r="D97">
        <f>PPCL!M97</f>
        <v>283</v>
      </c>
      <c r="E97">
        <f>PPCL!N97</f>
        <v>0</v>
      </c>
      <c r="F97">
        <f t="shared" si="10"/>
        <v>283</v>
      </c>
      <c r="G97">
        <f t="shared" si="11"/>
        <v>283</v>
      </c>
      <c r="H97" s="112"/>
      <c r="I97">
        <f>BRPL_EOD!AE97+BRPL_EOD!AF97</f>
        <v>80.06</v>
      </c>
      <c r="J97">
        <f>BYPL_EOD!AE97+BYPL_EOD!AF97</f>
        <v>45.48</v>
      </c>
      <c r="K97">
        <f>MES_EOD!AE97+MES_EOD!AF97</f>
        <v>17.28</v>
      </c>
      <c r="L97">
        <f>NDMC_EOD!AE97+NDMC_EOD!AF97</f>
        <v>85.62</v>
      </c>
      <c r="M97">
        <f>TPDDL_EOD!AE97+TPDDL_EOD!AF97</f>
        <v>54.56</v>
      </c>
      <c r="N97">
        <f t="shared" si="6"/>
        <v>283</v>
      </c>
      <c r="O97" s="112">
        <f t="shared" si="7"/>
        <v>0</v>
      </c>
      <c r="P97">
        <v>80.06</v>
      </c>
      <c r="Q97">
        <v>45.48</v>
      </c>
      <c r="R97">
        <v>17.28</v>
      </c>
      <c r="S97">
        <v>85.62</v>
      </c>
      <c r="T97">
        <v>54.56</v>
      </c>
      <c r="U97" s="114">
        <f t="shared" si="8"/>
        <v>283</v>
      </c>
      <c r="V97" s="112">
        <f t="shared" si="9"/>
        <v>0</v>
      </c>
    </row>
    <row r="98" spans="1:22">
      <c r="A98" t="s">
        <v>140</v>
      </c>
      <c r="B98">
        <f>PPCL!B98</f>
        <v>283</v>
      </c>
      <c r="C98">
        <f>PPCL!C98</f>
        <v>0</v>
      </c>
      <c r="D98">
        <f>PPCL!M98</f>
        <v>283</v>
      </c>
      <c r="E98">
        <f>PPCL!N98</f>
        <v>0</v>
      </c>
      <c r="F98">
        <f t="shared" si="10"/>
        <v>283</v>
      </c>
      <c r="G98">
        <f t="shared" si="11"/>
        <v>283</v>
      </c>
      <c r="H98" s="112"/>
      <c r="I98">
        <f>BRPL_EOD!AE98+BRPL_EOD!AF98</f>
        <v>80.06</v>
      </c>
      <c r="J98">
        <f>BYPL_EOD!AE98+BYPL_EOD!AF98</f>
        <v>45.48</v>
      </c>
      <c r="K98">
        <f>MES_EOD!AE98+MES_EOD!AF98</f>
        <v>17.28</v>
      </c>
      <c r="L98">
        <f>NDMC_EOD!AE98+NDMC_EOD!AF98</f>
        <v>85.62</v>
      </c>
      <c r="M98">
        <f>TPDDL_EOD!AE98+TPDDL_EOD!AF98</f>
        <v>54.56</v>
      </c>
      <c r="N98">
        <f t="shared" si="6"/>
        <v>283</v>
      </c>
      <c r="O98" s="112">
        <f t="shared" si="7"/>
        <v>0</v>
      </c>
      <c r="P98">
        <v>80.06</v>
      </c>
      <c r="Q98">
        <v>45.48</v>
      </c>
      <c r="R98">
        <v>17.28</v>
      </c>
      <c r="S98">
        <v>85.62</v>
      </c>
      <c r="T98">
        <v>54.56</v>
      </c>
      <c r="U98" s="114">
        <f t="shared" si="8"/>
        <v>283</v>
      </c>
      <c r="V98" s="112">
        <f t="shared" si="9"/>
        <v>0</v>
      </c>
    </row>
    <row r="99" spans="1:22">
      <c r="A99" s="114" t="s">
        <v>324</v>
      </c>
      <c r="B99" s="114">
        <f>SUM(B3:B98)/4000</f>
        <v>6.8834999999999997</v>
      </c>
      <c r="C99" s="114">
        <f t="shared" ref="C99:U99" si="12">SUM(C3:C98)/4000</f>
        <v>0</v>
      </c>
      <c r="D99" s="114">
        <f t="shared" si="12"/>
        <v>6.88225</v>
      </c>
      <c r="E99" s="114">
        <f t="shared" si="12"/>
        <v>0</v>
      </c>
      <c r="F99" s="114">
        <f t="shared" si="12"/>
        <v>6.8834999999999997</v>
      </c>
      <c r="G99" s="114">
        <f t="shared" si="12"/>
        <v>6.88225</v>
      </c>
      <c r="H99" s="114"/>
      <c r="I99" s="114">
        <f t="shared" si="12"/>
        <v>1.9514525000000011</v>
      </c>
      <c r="J99" s="114">
        <f t="shared" si="12"/>
        <v>1.10616</v>
      </c>
      <c r="K99" s="114">
        <f t="shared" si="12"/>
        <v>0.41938999999999993</v>
      </c>
      <c r="L99" s="114">
        <f t="shared" si="12"/>
        <v>2.0781799999999961</v>
      </c>
      <c r="M99" s="114">
        <f t="shared" si="12"/>
        <v>1.3271149999999994</v>
      </c>
      <c r="N99" s="114">
        <f t="shared" si="12"/>
        <v>6.8822974999999973</v>
      </c>
      <c r="O99" s="114">
        <f t="shared" si="12"/>
        <v>-4.7499999999956797E-5</v>
      </c>
      <c r="P99" s="114">
        <f t="shared" si="12"/>
        <v>1.9514370016469111</v>
      </c>
      <c r="Q99" s="114">
        <f t="shared" si="12"/>
        <v>1.1061483565775787</v>
      </c>
      <c r="R99" s="114">
        <f t="shared" si="12"/>
        <v>0.419385569200939</v>
      </c>
      <c r="S99" s="114">
        <f t="shared" si="12"/>
        <v>2.0781731000258401</v>
      </c>
      <c r="T99" s="114">
        <f t="shared" si="12"/>
        <v>1.3271059725487284</v>
      </c>
      <c r="U99" s="114">
        <f t="shared" si="12"/>
        <v>6.88225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12.09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34.17</v>
      </c>
      <c r="O3" s="112">
        <f t="shared" ref="O3:O66" si="1">G3-N3</f>
        <v>0.42999999999999972</v>
      </c>
      <c r="P3">
        <v>12.242142230026339</v>
      </c>
      <c r="Q3">
        <v>8.1006731050629206</v>
      </c>
      <c r="R3">
        <v>0</v>
      </c>
      <c r="S3">
        <v>2.1061750073163594</v>
      </c>
      <c r="T3">
        <v>12.151009657594381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12.09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34.17</v>
      </c>
      <c r="O4" s="112">
        <f t="shared" si="1"/>
        <v>0.42999999999999972</v>
      </c>
      <c r="P4">
        <v>12.242142230026339</v>
      </c>
      <c r="Q4">
        <v>8.1006731050629206</v>
      </c>
      <c r="R4">
        <v>0</v>
      </c>
      <c r="S4">
        <v>2.1061750073163594</v>
      </c>
      <c r="T4">
        <v>12.151009657594381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12.09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34.17</v>
      </c>
      <c r="O5" s="112">
        <f t="shared" si="1"/>
        <v>0.42999999999999972</v>
      </c>
      <c r="P5">
        <v>12.242142230026339</v>
      </c>
      <c r="Q5">
        <v>8.1006731050629206</v>
      </c>
      <c r="R5">
        <v>0</v>
      </c>
      <c r="S5">
        <v>2.1061750073163594</v>
      </c>
      <c r="T5">
        <v>12.151009657594381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12.09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34.17</v>
      </c>
      <c r="O6" s="112">
        <f t="shared" si="1"/>
        <v>0.42999999999999972</v>
      </c>
      <c r="P6">
        <v>12.242142230026339</v>
      </c>
      <c r="Q6">
        <v>8.1006731050629206</v>
      </c>
      <c r="R6">
        <v>0</v>
      </c>
      <c r="S6">
        <v>2.1061750073163594</v>
      </c>
      <c r="T6">
        <v>12.151009657594381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12.09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34.17</v>
      </c>
      <c r="O7" s="112">
        <f t="shared" si="1"/>
        <v>0.42999999999999972</v>
      </c>
      <c r="P7">
        <v>12.242142230026339</v>
      </c>
      <c r="Q7">
        <v>8.1006731050629206</v>
      </c>
      <c r="R7">
        <v>0</v>
      </c>
      <c r="S7">
        <v>2.1061750073163594</v>
      </c>
      <c r="T7">
        <v>12.151009657594381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12.09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34.17</v>
      </c>
      <c r="O8" s="112">
        <f t="shared" si="1"/>
        <v>0.42999999999999972</v>
      </c>
      <c r="P8">
        <v>12.242142230026339</v>
      </c>
      <c r="Q8">
        <v>8.1006731050629206</v>
      </c>
      <c r="R8">
        <v>0</v>
      </c>
      <c r="S8">
        <v>2.1061750073163594</v>
      </c>
      <c r="T8">
        <v>12.151009657594381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33.6</v>
      </c>
      <c r="E9">
        <f>GT!N9</f>
        <v>0</v>
      </c>
      <c r="F9">
        <f t="shared" si="4"/>
        <v>75</v>
      </c>
      <c r="G9">
        <f t="shared" si="5"/>
        <v>33.6</v>
      </c>
      <c r="H9" s="112"/>
      <c r="I9">
        <f>BRPL_EOD!AA9+BRPL_EOD!AB9</f>
        <v>11.69</v>
      </c>
      <c r="J9">
        <f>BYPL_EOD!AA9+BYPL_EOD!AB9</f>
        <v>7.79</v>
      </c>
      <c r="K9">
        <f>MES_EOD!AA9+MES_EOD!AB9</f>
        <v>0</v>
      </c>
      <c r="L9">
        <f>NDMC_EOD!AA9+NDMC_EOD!AB9</f>
        <v>2.02</v>
      </c>
      <c r="M9">
        <f>TPDDL_EOD!AA9+TPDDL_EOD!AB9</f>
        <v>11.69</v>
      </c>
      <c r="N9">
        <f t="shared" si="0"/>
        <v>33.19</v>
      </c>
      <c r="O9" s="112">
        <f t="shared" si="1"/>
        <v>0.41000000000000369</v>
      </c>
      <c r="P9">
        <v>11.834407954203074</v>
      </c>
      <c r="Q9">
        <v>7.8862307924073525</v>
      </c>
      <c r="R9">
        <v>0</v>
      </c>
      <c r="S9">
        <v>2.0449532991865023</v>
      </c>
      <c r="T9">
        <v>11.834407954203074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75</v>
      </c>
      <c r="G10">
        <f t="shared" si="5"/>
        <v>33.6</v>
      </c>
      <c r="H10" s="112"/>
      <c r="I10">
        <f>BRPL_EOD!AA10+BRPL_EOD!AB10</f>
        <v>11.69</v>
      </c>
      <c r="J10">
        <f>BYPL_EOD!AA10+BYPL_EOD!AB10</f>
        <v>7.79</v>
      </c>
      <c r="K10">
        <f>MES_EOD!AA10+MES_EOD!AB10</f>
        <v>0</v>
      </c>
      <c r="L10">
        <f>NDMC_EOD!AA10+NDMC_EOD!AB10</f>
        <v>2.02</v>
      </c>
      <c r="M10">
        <f>TPDDL_EOD!AA10+TPDDL_EOD!AB10</f>
        <v>11.69</v>
      </c>
      <c r="N10">
        <f t="shared" si="0"/>
        <v>33.19</v>
      </c>
      <c r="O10" s="112">
        <f t="shared" si="1"/>
        <v>0.41000000000000369</v>
      </c>
      <c r="P10">
        <v>11.834407954203074</v>
      </c>
      <c r="Q10">
        <v>7.8862307924073525</v>
      </c>
      <c r="R10">
        <v>0</v>
      </c>
      <c r="S10">
        <v>2.0449532991865023</v>
      </c>
      <c r="T10">
        <v>11.834407954203074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75</v>
      </c>
      <c r="G11">
        <f t="shared" si="5"/>
        <v>33.6</v>
      </c>
      <c r="H11" s="112"/>
      <c r="I11">
        <f>BRPL_EOD!AA11+BRPL_EOD!AB11</f>
        <v>11.69</v>
      </c>
      <c r="J11">
        <f>BYPL_EOD!AA11+BYPL_EOD!AB11</f>
        <v>7.79</v>
      </c>
      <c r="K11">
        <f>MES_EOD!AA11+MES_EOD!AB11</f>
        <v>0</v>
      </c>
      <c r="L11">
        <f>NDMC_EOD!AA11+NDMC_EOD!AB11</f>
        <v>2.02</v>
      </c>
      <c r="M11">
        <f>TPDDL_EOD!AA11+TPDDL_EOD!AB11</f>
        <v>11.69</v>
      </c>
      <c r="N11">
        <f t="shared" si="0"/>
        <v>33.19</v>
      </c>
      <c r="O11" s="112">
        <f t="shared" si="1"/>
        <v>0.41000000000000369</v>
      </c>
      <c r="P11">
        <v>11.834407954203074</v>
      </c>
      <c r="Q11">
        <v>7.8862307924073525</v>
      </c>
      <c r="R11">
        <v>0</v>
      </c>
      <c r="S11">
        <v>2.0449532991865023</v>
      </c>
      <c r="T11">
        <v>11.834407954203074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75</v>
      </c>
      <c r="G12">
        <f t="shared" si="5"/>
        <v>33.6</v>
      </c>
      <c r="H12" s="112"/>
      <c r="I12">
        <f>BRPL_EOD!AA12+BRPL_EOD!AB12</f>
        <v>11.69</v>
      </c>
      <c r="J12">
        <f>BYPL_EOD!AA12+BYPL_EOD!AB12</f>
        <v>7.79</v>
      </c>
      <c r="K12">
        <f>MES_EOD!AA12+MES_EOD!AB12</f>
        <v>0</v>
      </c>
      <c r="L12">
        <f>NDMC_EOD!AA12+NDMC_EOD!AB12</f>
        <v>2.02</v>
      </c>
      <c r="M12">
        <f>TPDDL_EOD!AA12+TPDDL_EOD!AB12</f>
        <v>11.69</v>
      </c>
      <c r="N12">
        <f t="shared" si="0"/>
        <v>33.19</v>
      </c>
      <c r="O12" s="112">
        <f t="shared" si="1"/>
        <v>0.41000000000000369</v>
      </c>
      <c r="P12">
        <v>11.834407954203074</v>
      </c>
      <c r="Q12">
        <v>7.8862307924073525</v>
      </c>
      <c r="R12">
        <v>0</v>
      </c>
      <c r="S12">
        <v>2.0449532991865023</v>
      </c>
      <c r="T12">
        <v>11.834407954203074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75</v>
      </c>
      <c r="G13">
        <f t="shared" si="5"/>
        <v>33.6</v>
      </c>
      <c r="H13" s="112"/>
      <c r="I13">
        <f>BRPL_EOD!AA13+BRPL_EOD!AB13</f>
        <v>11.69</v>
      </c>
      <c r="J13">
        <f>BYPL_EOD!AA13+BYPL_EOD!AB13</f>
        <v>7.79</v>
      </c>
      <c r="K13">
        <f>MES_EOD!AA13+MES_EOD!AB13</f>
        <v>0</v>
      </c>
      <c r="L13">
        <f>NDMC_EOD!AA13+NDMC_EOD!AB13</f>
        <v>2.02</v>
      </c>
      <c r="M13">
        <f>TPDDL_EOD!AA13+TPDDL_EOD!AB13</f>
        <v>11.69</v>
      </c>
      <c r="N13">
        <f t="shared" si="0"/>
        <v>33.19</v>
      </c>
      <c r="O13" s="112">
        <f t="shared" si="1"/>
        <v>0.41000000000000369</v>
      </c>
      <c r="P13">
        <v>11.834407954203074</v>
      </c>
      <c r="Q13">
        <v>7.8862307924073525</v>
      </c>
      <c r="R13">
        <v>0</v>
      </c>
      <c r="S13">
        <v>2.0449532991865023</v>
      </c>
      <c r="T13">
        <v>11.834407954203074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75</v>
      </c>
      <c r="G14">
        <f t="shared" si="5"/>
        <v>33.6</v>
      </c>
      <c r="H14" s="112"/>
      <c r="I14">
        <f>BRPL_EOD!AA14+BRPL_EOD!AB14</f>
        <v>11.69</v>
      </c>
      <c r="J14">
        <f>BYPL_EOD!AA14+BYPL_EOD!AB14</f>
        <v>7.79</v>
      </c>
      <c r="K14">
        <f>MES_EOD!AA14+MES_EOD!AB14</f>
        <v>0</v>
      </c>
      <c r="L14">
        <f>NDMC_EOD!AA14+NDMC_EOD!AB14</f>
        <v>2.02</v>
      </c>
      <c r="M14">
        <f>TPDDL_EOD!AA14+TPDDL_EOD!AB14</f>
        <v>11.69</v>
      </c>
      <c r="N14">
        <f t="shared" si="0"/>
        <v>33.19</v>
      </c>
      <c r="O14" s="112">
        <f t="shared" si="1"/>
        <v>0.41000000000000369</v>
      </c>
      <c r="P14">
        <v>11.834407954203074</v>
      </c>
      <c r="Q14">
        <v>7.8862307924073525</v>
      </c>
      <c r="R14">
        <v>0</v>
      </c>
      <c r="S14">
        <v>2.0449532991865023</v>
      </c>
      <c r="T14">
        <v>11.834407954203074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75</v>
      </c>
      <c r="G15">
        <f t="shared" si="5"/>
        <v>33.6</v>
      </c>
      <c r="H15" s="112"/>
      <c r="I15">
        <f>BRPL_EOD!AA15+BRPL_EOD!AB15</f>
        <v>11.69</v>
      </c>
      <c r="J15">
        <f>BYPL_EOD!AA15+BYPL_EOD!AB15</f>
        <v>7.79</v>
      </c>
      <c r="K15">
        <f>MES_EOD!AA15+MES_EOD!AB15</f>
        <v>0</v>
      </c>
      <c r="L15">
        <f>NDMC_EOD!AA15+NDMC_EOD!AB15</f>
        <v>2.02</v>
      </c>
      <c r="M15">
        <f>TPDDL_EOD!AA15+TPDDL_EOD!AB15</f>
        <v>11.69</v>
      </c>
      <c r="N15">
        <f t="shared" si="0"/>
        <v>33.19</v>
      </c>
      <c r="O15" s="112">
        <f t="shared" si="1"/>
        <v>0.41000000000000369</v>
      </c>
      <c r="P15">
        <v>11.834407954203074</v>
      </c>
      <c r="Q15">
        <v>7.8862307924073525</v>
      </c>
      <c r="R15">
        <v>0</v>
      </c>
      <c r="S15">
        <v>2.0449532991865023</v>
      </c>
      <c r="T15">
        <v>11.834407954203074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75</v>
      </c>
      <c r="G16">
        <f t="shared" si="5"/>
        <v>33.6</v>
      </c>
      <c r="H16" s="112"/>
      <c r="I16">
        <f>BRPL_EOD!AA16+BRPL_EOD!AB16</f>
        <v>11.69</v>
      </c>
      <c r="J16">
        <f>BYPL_EOD!AA16+BYPL_EOD!AB16</f>
        <v>7.79</v>
      </c>
      <c r="K16">
        <f>MES_EOD!AA16+MES_EOD!AB16</f>
        <v>0</v>
      </c>
      <c r="L16">
        <f>NDMC_EOD!AA16+NDMC_EOD!AB16</f>
        <v>2.02</v>
      </c>
      <c r="M16">
        <f>TPDDL_EOD!AA16+TPDDL_EOD!AB16</f>
        <v>11.69</v>
      </c>
      <c r="N16">
        <f t="shared" si="0"/>
        <v>33.19</v>
      </c>
      <c r="O16" s="112">
        <f t="shared" si="1"/>
        <v>0.41000000000000369</v>
      </c>
      <c r="P16">
        <v>11.834407954203074</v>
      </c>
      <c r="Q16">
        <v>7.8862307924073525</v>
      </c>
      <c r="R16">
        <v>0</v>
      </c>
      <c r="S16">
        <v>2.0449532991865023</v>
      </c>
      <c r="T16">
        <v>11.834407954203074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75</v>
      </c>
      <c r="G17">
        <f t="shared" si="5"/>
        <v>33.6</v>
      </c>
      <c r="H17" s="112"/>
      <c r="I17">
        <f>BRPL_EOD!AA17+BRPL_EOD!AB17</f>
        <v>11.69</v>
      </c>
      <c r="J17">
        <f>BYPL_EOD!AA17+BYPL_EOD!AB17</f>
        <v>7.79</v>
      </c>
      <c r="K17">
        <f>MES_EOD!AA17+MES_EOD!AB17</f>
        <v>0</v>
      </c>
      <c r="L17">
        <f>NDMC_EOD!AA17+NDMC_EOD!AB17</f>
        <v>2.02</v>
      </c>
      <c r="M17">
        <f>TPDDL_EOD!AA17+TPDDL_EOD!AB17</f>
        <v>11.69</v>
      </c>
      <c r="N17">
        <f t="shared" si="0"/>
        <v>33.19</v>
      </c>
      <c r="O17" s="112">
        <f t="shared" si="1"/>
        <v>0.41000000000000369</v>
      </c>
      <c r="P17">
        <v>11.834407954203074</v>
      </c>
      <c r="Q17">
        <v>7.8862307924073525</v>
      </c>
      <c r="R17">
        <v>0</v>
      </c>
      <c r="S17">
        <v>2.0449532991865023</v>
      </c>
      <c r="T17">
        <v>11.834407954203074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75</v>
      </c>
      <c r="G18">
        <f t="shared" si="5"/>
        <v>33.6</v>
      </c>
      <c r="H18" s="112"/>
      <c r="I18">
        <f>BRPL_EOD!AA18+BRPL_EOD!AB18</f>
        <v>11.69</v>
      </c>
      <c r="J18">
        <f>BYPL_EOD!AA18+BYPL_EOD!AB18</f>
        <v>7.79</v>
      </c>
      <c r="K18">
        <f>MES_EOD!AA18+MES_EOD!AB18</f>
        <v>0</v>
      </c>
      <c r="L18">
        <f>NDMC_EOD!AA18+NDMC_EOD!AB18</f>
        <v>2.02</v>
      </c>
      <c r="M18">
        <f>TPDDL_EOD!AA18+TPDDL_EOD!AB18</f>
        <v>11.69</v>
      </c>
      <c r="N18">
        <f t="shared" si="0"/>
        <v>33.19</v>
      </c>
      <c r="O18" s="112">
        <f t="shared" si="1"/>
        <v>0.41000000000000369</v>
      </c>
      <c r="P18">
        <v>11.834407954203074</v>
      </c>
      <c r="Q18">
        <v>7.8862307924073525</v>
      </c>
      <c r="R18">
        <v>0</v>
      </c>
      <c r="S18">
        <v>2.0449532991865023</v>
      </c>
      <c r="T18">
        <v>11.834407954203074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75</v>
      </c>
      <c r="G19">
        <f t="shared" si="5"/>
        <v>33.6</v>
      </c>
      <c r="H19" s="112"/>
      <c r="I19">
        <f>BRPL_EOD!AA19+BRPL_EOD!AB19</f>
        <v>11.69</v>
      </c>
      <c r="J19">
        <f>BYPL_EOD!AA19+BYPL_EOD!AB19</f>
        <v>7.79</v>
      </c>
      <c r="K19">
        <f>MES_EOD!AA19+MES_EOD!AB19</f>
        <v>0</v>
      </c>
      <c r="L19">
        <f>NDMC_EOD!AA19+NDMC_EOD!AB19</f>
        <v>2.02</v>
      </c>
      <c r="M19">
        <f>TPDDL_EOD!AA19+TPDDL_EOD!AB19</f>
        <v>11.69</v>
      </c>
      <c r="N19">
        <f t="shared" si="0"/>
        <v>33.19</v>
      </c>
      <c r="O19" s="112">
        <f t="shared" si="1"/>
        <v>0.41000000000000369</v>
      </c>
      <c r="P19">
        <v>11.834407954203074</v>
      </c>
      <c r="Q19">
        <v>7.8862307924073525</v>
      </c>
      <c r="R19">
        <v>0</v>
      </c>
      <c r="S19">
        <v>2.0449532991865023</v>
      </c>
      <c r="T19">
        <v>11.834407954203074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75</v>
      </c>
      <c r="G20">
        <f t="shared" si="5"/>
        <v>33.6</v>
      </c>
      <c r="H20" s="112"/>
      <c r="I20">
        <f>BRPL_EOD!AA20+BRPL_EOD!AB20</f>
        <v>11.69</v>
      </c>
      <c r="J20">
        <f>BYPL_EOD!AA20+BYPL_EOD!AB20</f>
        <v>7.79</v>
      </c>
      <c r="K20">
        <f>MES_EOD!AA20+MES_EOD!AB20</f>
        <v>0</v>
      </c>
      <c r="L20">
        <f>NDMC_EOD!AA20+NDMC_EOD!AB20</f>
        <v>2.02</v>
      </c>
      <c r="M20">
        <f>TPDDL_EOD!AA20+TPDDL_EOD!AB20</f>
        <v>11.69</v>
      </c>
      <c r="N20">
        <f t="shared" si="0"/>
        <v>33.19</v>
      </c>
      <c r="O20" s="112">
        <f t="shared" si="1"/>
        <v>0.41000000000000369</v>
      </c>
      <c r="P20">
        <v>11.834407954203074</v>
      </c>
      <c r="Q20">
        <v>7.8862307924073525</v>
      </c>
      <c r="R20">
        <v>0</v>
      </c>
      <c r="S20">
        <v>2.0449532991865023</v>
      </c>
      <c r="T20">
        <v>11.834407954203074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75</v>
      </c>
      <c r="G21">
        <f t="shared" si="5"/>
        <v>33.6</v>
      </c>
      <c r="H21" s="112"/>
      <c r="I21">
        <f>BRPL_EOD!AA21+BRPL_EOD!AB21</f>
        <v>11.69</v>
      </c>
      <c r="J21">
        <f>BYPL_EOD!AA21+BYPL_EOD!AB21</f>
        <v>7.79</v>
      </c>
      <c r="K21">
        <f>MES_EOD!AA21+MES_EOD!AB21</f>
        <v>0</v>
      </c>
      <c r="L21">
        <f>NDMC_EOD!AA21+NDMC_EOD!AB21</f>
        <v>2.02</v>
      </c>
      <c r="M21">
        <f>TPDDL_EOD!AA21+TPDDL_EOD!AB21</f>
        <v>11.69</v>
      </c>
      <c r="N21">
        <f t="shared" si="0"/>
        <v>33.19</v>
      </c>
      <c r="O21" s="112">
        <f t="shared" si="1"/>
        <v>0.41000000000000369</v>
      </c>
      <c r="P21">
        <v>11.834407954203074</v>
      </c>
      <c r="Q21">
        <v>7.8862307924073525</v>
      </c>
      <c r="R21">
        <v>0</v>
      </c>
      <c r="S21">
        <v>2.0449532991865023</v>
      </c>
      <c r="T21">
        <v>11.834407954203074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75</v>
      </c>
      <c r="G22">
        <f t="shared" si="5"/>
        <v>33.6</v>
      </c>
      <c r="H22" s="112"/>
      <c r="I22">
        <f>BRPL_EOD!AA22+BRPL_EOD!AB22</f>
        <v>11.69</v>
      </c>
      <c r="J22">
        <f>BYPL_EOD!AA22+BYPL_EOD!AB22</f>
        <v>7.79</v>
      </c>
      <c r="K22">
        <f>MES_EOD!AA22+MES_EOD!AB22</f>
        <v>0</v>
      </c>
      <c r="L22">
        <f>NDMC_EOD!AA22+NDMC_EOD!AB22</f>
        <v>2.02</v>
      </c>
      <c r="M22">
        <f>TPDDL_EOD!AA22+TPDDL_EOD!AB22</f>
        <v>11.69</v>
      </c>
      <c r="N22">
        <f t="shared" si="0"/>
        <v>33.19</v>
      </c>
      <c r="O22" s="112">
        <f t="shared" si="1"/>
        <v>0.41000000000000369</v>
      </c>
      <c r="P22">
        <v>11.834407954203074</v>
      </c>
      <c r="Q22">
        <v>7.8862307924073525</v>
      </c>
      <c r="R22">
        <v>0</v>
      </c>
      <c r="S22">
        <v>2.0449532991865023</v>
      </c>
      <c r="T22">
        <v>11.834407954203074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12.09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34.17</v>
      </c>
      <c r="O23" s="112">
        <f t="shared" si="1"/>
        <v>0.42999999999999972</v>
      </c>
      <c r="P23">
        <v>12.242142230026339</v>
      </c>
      <c r="Q23">
        <v>8.1006731050629206</v>
      </c>
      <c r="R23">
        <v>0</v>
      </c>
      <c r="S23">
        <v>2.1061750073163594</v>
      </c>
      <c r="T23">
        <v>12.151009657594381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12.09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34.17</v>
      </c>
      <c r="O24" s="112">
        <f t="shared" si="1"/>
        <v>0.42999999999999972</v>
      </c>
      <c r="P24">
        <v>12.242142230026339</v>
      </c>
      <c r="Q24">
        <v>8.1006731050629206</v>
      </c>
      <c r="R24">
        <v>0</v>
      </c>
      <c r="S24">
        <v>2.1061750073163594</v>
      </c>
      <c r="T24">
        <v>12.151009657594381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12.09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34.17</v>
      </c>
      <c r="O25" s="112">
        <f t="shared" si="1"/>
        <v>0.42999999999999972</v>
      </c>
      <c r="P25">
        <v>12.242142230026339</v>
      </c>
      <c r="Q25">
        <v>8.1006731050629206</v>
      </c>
      <c r="R25">
        <v>0</v>
      </c>
      <c r="S25">
        <v>2.1061750073163594</v>
      </c>
      <c r="T25">
        <v>12.151009657594381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12.09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34.17</v>
      </c>
      <c r="O26" s="112">
        <f t="shared" si="1"/>
        <v>0.42999999999999972</v>
      </c>
      <c r="P26">
        <v>12.242142230026339</v>
      </c>
      <c r="Q26">
        <v>8.1006731050629206</v>
      </c>
      <c r="R26">
        <v>0</v>
      </c>
      <c r="S26">
        <v>2.1061750073163594</v>
      </c>
      <c r="T26">
        <v>12.151009657594381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12.09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34.17</v>
      </c>
      <c r="O27" s="112">
        <f t="shared" si="1"/>
        <v>0.42999999999999972</v>
      </c>
      <c r="P27">
        <v>12.242142230026339</v>
      </c>
      <c r="Q27">
        <v>8.1006731050629206</v>
      </c>
      <c r="R27">
        <v>0</v>
      </c>
      <c r="S27">
        <v>2.1061750073163594</v>
      </c>
      <c r="T27">
        <v>12.151009657594381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12.09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34.17</v>
      </c>
      <c r="O28" s="112">
        <f t="shared" si="1"/>
        <v>0.42999999999999972</v>
      </c>
      <c r="P28">
        <v>12.242142230026339</v>
      </c>
      <c r="Q28">
        <v>8.1006731050629206</v>
      </c>
      <c r="R28">
        <v>0</v>
      </c>
      <c r="S28">
        <v>2.1061750073163594</v>
      </c>
      <c r="T28">
        <v>12.151009657594381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12.09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34.17</v>
      </c>
      <c r="O29" s="112">
        <f t="shared" si="1"/>
        <v>0.42999999999999972</v>
      </c>
      <c r="P29">
        <v>12.242142230026339</v>
      </c>
      <c r="Q29">
        <v>8.1006731050629206</v>
      </c>
      <c r="R29">
        <v>0</v>
      </c>
      <c r="S29">
        <v>2.1061750073163594</v>
      </c>
      <c r="T29">
        <v>12.151009657594381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12.09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34.17</v>
      </c>
      <c r="O30" s="112">
        <f t="shared" si="1"/>
        <v>0.42999999999999972</v>
      </c>
      <c r="P30">
        <v>12.242142230026339</v>
      </c>
      <c r="Q30">
        <v>8.1006731050629206</v>
      </c>
      <c r="R30">
        <v>0</v>
      </c>
      <c r="S30">
        <v>2.1061750073163594</v>
      </c>
      <c r="T30">
        <v>12.151009657594381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32.79</v>
      </c>
      <c r="E31">
        <f>GT!N31</f>
        <v>0</v>
      </c>
      <c r="F31">
        <f t="shared" si="4"/>
        <v>75</v>
      </c>
      <c r="G31">
        <f t="shared" si="5"/>
        <v>32.79</v>
      </c>
      <c r="H31" s="112"/>
      <c r="I31">
        <f>BRPL_EOD!AA31+BRPL_EOD!AB31</f>
        <v>11.69</v>
      </c>
      <c r="J31">
        <f>BYPL_EOD!AA31+BYPL_EOD!AB31</f>
        <v>7.79</v>
      </c>
      <c r="K31">
        <f>MES_EOD!AA31+MES_EOD!AB31</f>
        <v>0</v>
      </c>
      <c r="L31">
        <f>NDMC_EOD!AA31+NDMC_EOD!AB31</f>
        <v>2.02</v>
      </c>
      <c r="M31">
        <f>TPDDL_EOD!AA31+TPDDL_EOD!AB31</f>
        <v>11.69</v>
      </c>
      <c r="N31">
        <f t="shared" si="0"/>
        <v>33.19</v>
      </c>
      <c r="O31" s="112">
        <f t="shared" si="1"/>
        <v>-0.39999999999999858</v>
      </c>
      <c r="P31">
        <v>11.549114191021392</v>
      </c>
      <c r="Q31">
        <v>7.6961163000903889</v>
      </c>
      <c r="R31">
        <v>0</v>
      </c>
      <c r="S31">
        <v>1.9956553178668275</v>
      </c>
      <c r="T31">
        <v>11.549114191021392</v>
      </c>
      <c r="U31" s="114">
        <f t="shared" si="2"/>
        <v>32.79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75</v>
      </c>
      <c r="G32">
        <f t="shared" si="5"/>
        <v>33.6</v>
      </c>
      <c r="H32" s="112"/>
      <c r="I32">
        <f>BRPL_EOD!AA32+BRPL_EOD!AB32</f>
        <v>11.69</v>
      </c>
      <c r="J32">
        <f>BYPL_EOD!AA32+BYPL_EOD!AB32</f>
        <v>7.79</v>
      </c>
      <c r="K32">
        <f>MES_EOD!AA32+MES_EOD!AB32</f>
        <v>0</v>
      </c>
      <c r="L32">
        <f>NDMC_EOD!AA32+NDMC_EOD!AB32</f>
        <v>2.02</v>
      </c>
      <c r="M32">
        <f>TPDDL_EOD!AA32+TPDDL_EOD!AB32</f>
        <v>11.69</v>
      </c>
      <c r="N32">
        <f t="shared" si="0"/>
        <v>33.19</v>
      </c>
      <c r="O32" s="112">
        <f t="shared" si="1"/>
        <v>0.41000000000000369</v>
      </c>
      <c r="P32">
        <v>11.834407954203074</v>
      </c>
      <c r="Q32">
        <v>7.8862307924073525</v>
      </c>
      <c r="R32">
        <v>0</v>
      </c>
      <c r="S32">
        <v>2.0449532991865023</v>
      </c>
      <c r="T32">
        <v>11.834407954203074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75</v>
      </c>
      <c r="G33">
        <f t="shared" si="5"/>
        <v>33.6</v>
      </c>
      <c r="H33" s="112"/>
      <c r="I33">
        <f>BRPL_EOD!AA33+BRPL_EOD!AB33</f>
        <v>11.69</v>
      </c>
      <c r="J33">
        <f>BYPL_EOD!AA33+BYPL_EOD!AB33</f>
        <v>7.79</v>
      </c>
      <c r="K33">
        <f>MES_EOD!AA33+MES_EOD!AB33</f>
        <v>0</v>
      </c>
      <c r="L33">
        <f>NDMC_EOD!AA33+NDMC_EOD!AB33</f>
        <v>2.02</v>
      </c>
      <c r="M33">
        <f>TPDDL_EOD!AA33+TPDDL_EOD!AB33</f>
        <v>11.69</v>
      </c>
      <c r="N33">
        <f t="shared" si="0"/>
        <v>33.19</v>
      </c>
      <c r="O33" s="112">
        <f t="shared" si="1"/>
        <v>0.41000000000000369</v>
      </c>
      <c r="P33">
        <v>11.834407954203074</v>
      </c>
      <c r="Q33">
        <v>7.8862307924073525</v>
      </c>
      <c r="R33">
        <v>0</v>
      </c>
      <c r="S33">
        <v>2.0449532991865023</v>
      </c>
      <c r="T33">
        <v>11.834407954203074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75</v>
      </c>
      <c r="G34">
        <f t="shared" si="5"/>
        <v>33.6</v>
      </c>
      <c r="H34" s="112"/>
      <c r="I34">
        <f>BRPL_EOD!AA34+BRPL_EOD!AB34</f>
        <v>11.69</v>
      </c>
      <c r="J34">
        <f>BYPL_EOD!AA34+BYPL_EOD!AB34</f>
        <v>7.79</v>
      </c>
      <c r="K34">
        <f>MES_EOD!AA34+MES_EOD!AB34</f>
        <v>0</v>
      </c>
      <c r="L34">
        <f>NDMC_EOD!AA34+NDMC_EOD!AB34</f>
        <v>2.02</v>
      </c>
      <c r="M34">
        <f>TPDDL_EOD!AA34+TPDDL_EOD!AB34</f>
        <v>11.69</v>
      </c>
      <c r="N34">
        <f t="shared" si="0"/>
        <v>33.19</v>
      </c>
      <c r="O34" s="112">
        <f t="shared" si="1"/>
        <v>0.41000000000000369</v>
      </c>
      <c r="P34">
        <v>11.834407954203074</v>
      </c>
      <c r="Q34">
        <v>7.8862307924073525</v>
      </c>
      <c r="R34">
        <v>0</v>
      </c>
      <c r="S34">
        <v>2.0449532991865023</v>
      </c>
      <c r="T34">
        <v>11.834407954203074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75</v>
      </c>
      <c r="G35">
        <f t="shared" si="5"/>
        <v>33.6</v>
      </c>
      <c r="H35" s="112"/>
      <c r="I35">
        <f>BRPL_EOD!AA35+BRPL_EOD!AB35</f>
        <v>11.69</v>
      </c>
      <c r="J35">
        <f>BYPL_EOD!AA35+BYPL_EOD!AB35</f>
        <v>7.79</v>
      </c>
      <c r="K35">
        <f>MES_EOD!AA35+MES_EOD!AB35</f>
        <v>0</v>
      </c>
      <c r="L35">
        <f>NDMC_EOD!AA35+NDMC_EOD!AB35</f>
        <v>2.02</v>
      </c>
      <c r="M35">
        <f>TPDDL_EOD!AA35+TPDDL_EOD!AB35</f>
        <v>11.69</v>
      </c>
      <c r="N35">
        <f t="shared" si="0"/>
        <v>33.19</v>
      </c>
      <c r="O35" s="112">
        <f t="shared" si="1"/>
        <v>0.41000000000000369</v>
      </c>
      <c r="P35">
        <v>11.834407954203074</v>
      </c>
      <c r="Q35">
        <v>7.8862307924073525</v>
      </c>
      <c r="R35">
        <v>0</v>
      </c>
      <c r="S35">
        <v>2.0449532991865023</v>
      </c>
      <c r="T35">
        <v>11.834407954203074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75</v>
      </c>
      <c r="G36">
        <f t="shared" si="5"/>
        <v>33.6</v>
      </c>
      <c r="H36" s="112"/>
      <c r="I36">
        <f>BRPL_EOD!AA36+BRPL_EOD!AB36</f>
        <v>11.69</v>
      </c>
      <c r="J36">
        <f>BYPL_EOD!AA36+BYPL_EOD!AB36</f>
        <v>7.79</v>
      </c>
      <c r="K36">
        <f>MES_EOD!AA36+MES_EOD!AB36</f>
        <v>0</v>
      </c>
      <c r="L36">
        <f>NDMC_EOD!AA36+NDMC_EOD!AB36</f>
        <v>2.02</v>
      </c>
      <c r="M36">
        <f>TPDDL_EOD!AA36+TPDDL_EOD!AB36</f>
        <v>11.69</v>
      </c>
      <c r="N36">
        <f t="shared" si="0"/>
        <v>33.19</v>
      </c>
      <c r="O36" s="112">
        <f t="shared" si="1"/>
        <v>0.41000000000000369</v>
      </c>
      <c r="P36">
        <v>11.834407954203074</v>
      </c>
      <c r="Q36">
        <v>7.8862307924073525</v>
      </c>
      <c r="R36">
        <v>0</v>
      </c>
      <c r="S36">
        <v>2.0449532991865023</v>
      </c>
      <c r="T36">
        <v>11.834407954203074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75</v>
      </c>
      <c r="G37">
        <f t="shared" si="5"/>
        <v>33.6</v>
      </c>
      <c r="H37" s="112"/>
      <c r="I37">
        <f>BRPL_EOD!AA37+BRPL_EOD!AB37</f>
        <v>11.69</v>
      </c>
      <c r="J37">
        <f>BYPL_EOD!AA37+BYPL_EOD!AB37</f>
        <v>7.79</v>
      </c>
      <c r="K37">
        <f>MES_EOD!AA37+MES_EOD!AB37</f>
        <v>0</v>
      </c>
      <c r="L37">
        <f>NDMC_EOD!AA37+NDMC_EOD!AB37</f>
        <v>2.02</v>
      </c>
      <c r="M37">
        <f>TPDDL_EOD!AA37+TPDDL_EOD!AB37</f>
        <v>11.69</v>
      </c>
      <c r="N37">
        <f t="shared" si="0"/>
        <v>33.19</v>
      </c>
      <c r="O37" s="112">
        <f t="shared" si="1"/>
        <v>0.41000000000000369</v>
      </c>
      <c r="P37">
        <v>11.834407954203074</v>
      </c>
      <c r="Q37">
        <v>7.8862307924073525</v>
      </c>
      <c r="R37">
        <v>0</v>
      </c>
      <c r="S37">
        <v>2.0449532991865023</v>
      </c>
      <c r="T37">
        <v>11.834407954203074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75</v>
      </c>
      <c r="G38">
        <f t="shared" si="5"/>
        <v>33.6</v>
      </c>
      <c r="H38" s="112"/>
      <c r="I38">
        <f>BRPL_EOD!AA38+BRPL_EOD!AB38</f>
        <v>11.69</v>
      </c>
      <c r="J38">
        <f>BYPL_EOD!AA38+BYPL_EOD!AB38</f>
        <v>7.79</v>
      </c>
      <c r="K38">
        <f>MES_EOD!AA38+MES_EOD!AB38</f>
        <v>0</v>
      </c>
      <c r="L38">
        <f>NDMC_EOD!AA38+NDMC_EOD!AB38</f>
        <v>2.02</v>
      </c>
      <c r="M38">
        <f>TPDDL_EOD!AA38+TPDDL_EOD!AB38</f>
        <v>11.69</v>
      </c>
      <c r="N38">
        <f t="shared" si="0"/>
        <v>33.19</v>
      </c>
      <c r="O38" s="112">
        <f t="shared" si="1"/>
        <v>0.41000000000000369</v>
      </c>
      <c r="P38">
        <v>11.834407954203074</v>
      </c>
      <c r="Q38">
        <v>7.8862307924073525</v>
      </c>
      <c r="R38">
        <v>0</v>
      </c>
      <c r="S38">
        <v>2.0449532991865023</v>
      </c>
      <c r="T38">
        <v>11.834407954203074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75</v>
      </c>
      <c r="G39">
        <f t="shared" si="5"/>
        <v>33.6</v>
      </c>
      <c r="H39" s="112"/>
      <c r="I39">
        <f>BRPL_EOD!AA39+BRPL_EOD!AB39</f>
        <v>11.69</v>
      </c>
      <c r="J39">
        <f>BYPL_EOD!AA39+BYPL_EOD!AB39</f>
        <v>7.79</v>
      </c>
      <c r="K39">
        <f>MES_EOD!AA39+MES_EOD!AB39</f>
        <v>0</v>
      </c>
      <c r="L39">
        <f>NDMC_EOD!AA39+NDMC_EOD!AB39</f>
        <v>2.02</v>
      </c>
      <c r="M39">
        <f>TPDDL_EOD!AA39+TPDDL_EOD!AB39</f>
        <v>11.69</v>
      </c>
      <c r="N39">
        <f t="shared" si="0"/>
        <v>33.19</v>
      </c>
      <c r="O39" s="112">
        <f t="shared" si="1"/>
        <v>0.41000000000000369</v>
      </c>
      <c r="P39">
        <v>11.728743597469116</v>
      </c>
      <c r="Q39">
        <v>7.8158180174751433</v>
      </c>
      <c r="R39">
        <v>0</v>
      </c>
      <c r="S39">
        <v>2.0266947875866226</v>
      </c>
      <c r="T39">
        <v>11.728743597469116</v>
      </c>
      <c r="U39" s="114">
        <f t="shared" si="2"/>
        <v>33.299999999999997</v>
      </c>
      <c r="V39" s="112">
        <f t="shared" si="3"/>
        <v>0.30000000000000426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32.6</v>
      </c>
      <c r="E40">
        <f>GT!N40</f>
        <v>0</v>
      </c>
      <c r="F40">
        <f t="shared" si="4"/>
        <v>75</v>
      </c>
      <c r="G40">
        <f t="shared" si="5"/>
        <v>32.6</v>
      </c>
      <c r="H40" s="112"/>
      <c r="I40">
        <f>BRPL_EOD!AA40+BRPL_EOD!AB40</f>
        <v>11.34</v>
      </c>
      <c r="J40">
        <f>BYPL_EOD!AA40+BYPL_EOD!AB40</f>
        <v>7.56</v>
      </c>
      <c r="K40">
        <f>MES_EOD!AA40+MES_EOD!AB40</f>
        <v>0</v>
      </c>
      <c r="L40">
        <f>NDMC_EOD!AA40+NDMC_EOD!AB40</f>
        <v>1.97</v>
      </c>
      <c r="M40">
        <f>TPDDL_EOD!AA40+TPDDL_EOD!AB40</f>
        <v>11.34</v>
      </c>
      <c r="N40">
        <f t="shared" si="0"/>
        <v>32.209999999999994</v>
      </c>
      <c r="O40" s="112">
        <f t="shared" si="1"/>
        <v>0.39000000000000767</v>
      </c>
      <c r="P40">
        <v>11.371685811859672</v>
      </c>
      <c r="Q40">
        <v>7.5811238745731142</v>
      </c>
      <c r="R40">
        <v>0</v>
      </c>
      <c r="S40">
        <v>1.9755045017075443</v>
      </c>
      <c r="T40">
        <v>11.371685811859672</v>
      </c>
      <c r="U40" s="114">
        <f t="shared" si="2"/>
        <v>32.300000000000004</v>
      </c>
      <c r="V40" s="112">
        <f t="shared" si="3"/>
        <v>0.29999999999999716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32.6</v>
      </c>
      <c r="E41">
        <f>GT!N41</f>
        <v>0</v>
      </c>
      <c r="F41">
        <f t="shared" si="4"/>
        <v>75</v>
      </c>
      <c r="G41">
        <f t="shared" si="5"/>
        <v>32.6</v>
      </c>
      <c r="H41" s="112"/>
      <c r="I41">
        <f>BRPL_EOD!AA41+BRPL_EOD!AB41</f>
        <v>11.34</v>
      </c>
      <c r="J41">
        <f>BYPL_EOD!AA41+BYPL_EOD!AB41</f>
        <v>7.56</v>
      </c>
      <c r="K41">
        <f>MES_EOD!AA41+MES_EOD!AB41</f>
        <v>0</v>
      </c>
      <c r="L41">
        <f>NDMC_EOD!AA41+NDMC_EOD!AB41</f>
        <v>1.97</v>
      </c>
      <c r="M41">
        <f>TPDDL_EOD!AA41+TPDDL_EOD!AB41</f>
        <v>11.34</v>
      </c>
      <c r="N41">
        <f t="shared" si="0"/>
        <v>32.209999999999994</v>
      </c>
      <c r="O41" s="112">
        <f t="shared" si="1"/>
        <v>0.39000000000000767</v>
      </c>
      <c r="P41">
        <v>11.371685811859672</v>
      </c>
      <c r="Q41">
        <v>7.5811238745731142</v>
      </c>
      <c r="R41">
        <v>0</v>
      </c>
      <c r="S41">
        <v>1.9755045017075443</v>
      </c>
      <c r="T41">
        <v>11.371685811859672</v>
      </c>
      <c r="U41" s="114">
        <f t="shared" si="2"/>
        <v>32.300000000000004</v>
      </c>
      <c r="V41" s="112">
        <f t="shared" si="3"/>
        <v>0.29999999999999716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32.6</v>
      </c>
      <c r="E42">
        <f>GT!N42</f>
        <v>0</v>
      </c>
      <c r="F42">
        <f t="shared" si="4"/>
        <v>75</v>
      </c>
      <c r="G42">
        <f t="shared" si="5"/>
        <v>32.6</v>
      </c>
      <c r="H42" s="112"/>
      <c r="I42">
        <f>BRPL_EOD!AA42+BRPL_EOD!AB42</f>
        <v>11.34</v>
      </c>
      <c r="J42">
        <f>BYPL_EOD!AA42+BYPL_EOD!AB42</f>
        <v>7.56</v>
      </c>
      <c r="K42">
        <f>MES_EOD!AA42+MES_EOD!AB42</f>
        <v>0</v>
      </c>
      <c r="L42">
        <f>NDMC_EOD!AA42+NDMC_EOD!AB42</f>
        <v>1.97</v>
      </c>
      <c r="M42">
        <f>TPDDL_EOD!AA42+TPDDL_EOD!AB42</f>
        <v>11.34</v>
      </c>
      <c r="N42">
        <f t="shared" si="0"/>
        <v>32.209999999999994</v>
      </c>
      <c r="O42" s="112">
        <f t="shared" si="1"/>
        <v>0.39000000000000767</v>
      </c>
      <c r="P42">
        <v>11.371685811859672</v>
      </c>
      <c r="Q42">
        <v>7.5811238745731142</v>
      </c>
      <c r="R42">
        <v>0</v>
      </c>
      <c r="S42">
        <v>1.9755045017075443</v>
      </c>
      <c r="T42">
        <v>11.371685811859672</v>
      </c>
      <c r="U42" s="114">
        <f t="shared" si="2"/>
        <v>32.300000000000004</v>
      </c>
      <c r="V42" s="112">
        <f t="shared" si="3"/>
        <v>0.29999999999999716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75</v>
      </c>
      <c r="G43">
        <f t="shared" si="5"/>
        <v>32.6</v>
      </c>
      <c r="H43" s="112"/>
      <c r="I43">
        <f>BRPL_EOD!AA43+BRPL_EOD!AB43</f>
        <v>11.34</v>
      </c>
      <c r="J43">
        <f>BYPL_EOD!AA43+BYPL_EOD!AB43</f>
        <v>7.56</v>
      </c>
      <c r="K43">
        <f>MES_EOD!AA43+MES_EOD!AB43</f>
        <v>0</v>
      </c>
      <c r="L43">
        <f>NDMC_EOD!AA43+NDMC_EOD!AB43</f>
        <v>1.97</v>
      </c>
      <c r="M43">
        <f>TPDDL_EOD!AA43+TPDDL_EOD!AB43</f>
        <v>11.34</v>
      </c>
      <c r="N43">
        <f t="shared" si="0"/>
        <v>32.209999999999994</v>
      </c>
      <c r="O43" s="112">
        <f t="shared" si="1"/>
        <v>0.39000000000000767</v>
      </c>
      <c r="P43">
        <v>11.371685811859672</v>
      </c>
      <c r="Q43">
        <v>7.5811238745731142</v>
      </c>
      <c r="R43">
        <v>0</v>
      </c>
      <c r="S43">
        <v>1.9755045017075443</v>
      </c>
      <c r="T43">
        <v>11.371685811859672</v>
      </c>
      <c r="U43" s="114">
        <f t="shared" si="2"/>
        <v>32.300000000000004</v>
      </c>
      <c r="V43" s="112">
        <f t="shared" si="3"/>
        <v>0.29999999999999716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75</v>
      </c>
      <c r="G44">
        <f t="shared" si="5"/>
        <v>32.6</v>
      </c>
      <c r="H44" s="112"/>
      <c r="I44">
        <f>BRPL_EOD!AA44+BRPL_EOD!AB44</f>
        <v>11.34</v>
      </c>
      <c r="J44">
        <f>BYPL_EOD!AA44+BYPL_EOD!AB44</f>
        <v>7.56</v>
      </c>
      <c r="K44">
        <f>MES_EOD!AA44+MES_EOD!AB44</f>
        <v>0</v>
      </c>
      <c r="L44">
        <f>NDMC_EOD!AA44+NDMC_EOD!AB44</f>
        <v>1.97</v>
      </c>
      <c r="M44">
        <f>TPDDL_EOD!AA44+TPDDL_EOD!AB44</f>
        <v>11.34</v>
      </c>
      <c r="N44">
        <f t="shared" si="0"/>
        <v>32.209999999999994</v>
      </c>
      <c r="O44" s="112">
        <f t="shared" si="1"/>
        <v>0.39000000000000767</v>
      </c>
      <c r="P44">
        <v>11.371685811859672</v>
      </c>
      <c r="Q44">
        <v>7.5811238745731142</v>
      </c>
      <c r="R44">
        <v>0</v>
      </c>
      <c r="S44">
        <v>1.9755045017075443</v>
      </c>
      <c r="T44">
        <v>11.371685811859672</v>
      </c>
      <c r="U44" s="114">
        <f t="shared" si="2"/>
        <v>32.300000000000004</v>
      </c>
      <c r="V44" s="112">
        <f t="shared" si="3"/>
        <v>0.29999999999999716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32.6</v>
      </c>
      <c r="E45">
        <f>GT!N45</f>
        <v>0</v>
      </c>
      <c r="F45">
        <f t="shared" si="4"/>
        <v>75</v>
      </c>
      <c r="G45">
        <f t="shared" si="5"/>
        <v>32.6</v>
      </c>
      <c r="H45" s="112"/>
      <c r="I45">
        <f>BRPL_EOD!AA45+BRPL_EOD!AB45</f>
        <v>11.34</v>
      </c>
      <c r="J45">
        <f>BYPL_EOD!AA45+BYPL_EOD!AB45</f>
        <v>7.56</v>
      </c>
      <c r="K45">
        <f>MES_EOD!AA45+MES_EOD!AB45</f>
        <v>0</v>
      </c>
      <c r="L45">
        <f>NDMC_EOD!AA45+NDMC_EOD!AB45</f>
        <v>1.97</v>
      </c>
      <c r="M45">
        <f>TPDDL_EOD!AA45+TPDDL_EOD!AB45</f>
        <v>11.34</v>
      </c>
      <c r="N45">
        <f t="shared" si="0"/>
        <v>32.209999999999994</v>
      </c>
      <c r="O45" s="112">
        <f t="shared" si="1"/>
        <v>0.39000000000000767</v>
      </c>
      <c r="P45">
        <v>11.371685811859672</v>
      </c>
      <c r="Q45">
        <v>7.5811238745731142</v>
      </c>
      <c r="R45">
        <v>0</v>
      </c>
      <c r="S45">
        <v>1.9755045017075443</v>
      </c>
      <c r="T45">
        <v>11.371685811859672</v>
      </c>
      <c r="U45" s="114">
        <f t="shared" si="2"/>
        <v>32.300000000000004</v>
      </c>
      <c r="V45" s="112">
        <f t="shared" si="3"/>
        <v>0.29999999999999716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75</v>
      </c>
      <c r="G46">
        <f t="shared" si="5"/>
        <v>32.6</v>
      </c>
      <c r="H46" s="112"/>
      <c r="I46">
        <f>BRPL_EOD!AA46+BRPL_EOD!AB46</f>
        <v>11.34</v>
      </c>
      <c r="J46">
        <f>BYPL_EOD!AA46+BYPL_EOD!AB46</f>
        <v>7.56</v>
      </c>
      <c r="K46">
        <f>MES_EOD!AA46+MES_EOD!AB46</f>
        <v>0</v>
      </c>
      <c r="L46">
        <f>NDMC_EOD!AA46+NDMC_EOD!AB46</f>
        <v>1.97</v>
      </c>
      <c r="M46">
        <f>TPDDL_EOD!AA46+TPDDL_EOD!AB46</f>
        <v>11.34</v>
      </c>
      <c r="N46">
        <f t="shared" si="0"/>
        <v>32.209999999999994</v>
      </c>
      <c r="O46" s="112">
        <f t="shared" si="1"/>
        <v>0.39000000000000767</v>
      </c>
      <c r="P46">
        <v>11.371685811859672</v>
      </c>
      <c r="Q46">
        <v>7.5811238745731142</v>
      </c>
      <c r="R46">
        <v>0</v>
      </c>
      <c r="S46">
        <v>1.9755045017075443</v>
      </c>
      <c r="T46">
        <v>11.371685811859672</v>
      </c>
      <c r="U46" s="114">
        <f t="shared" si="2"/>
        <v>32.300000000000004</v>
      </c>
      <c r="V46" s="112">
        <f t="shared" si="3"/>
        <v>0.29999999999999716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75</v>
      </c>
      <c r="G47">
        <f t="shared" si="5"/>
        <v>32.6</v>
      </c>
      <c r="H47" s="112"/>
      <c r="I47">
        <f>BRPL_EOD!AA47+BRPL_EOD!AB47</f>
        <v>11.34</v>
      </c>
      <c r="J47">
        <f>BYPL_EOD!AA47+BYPL_EOD!AB47</f>
        <v>7.56</v>
      </c>
      <c r="K47">
        <f>MES_EOD!AA47+MES_EOD!AB47</f>
        <v>0</v>
      </c>
      <c r="L47">
        <f>NDMC_EOD!AA47+NDMC_EOD!AB47</f>
        <v>1.97</v>
      </c>
      <c r="M47">
        <f>TPDDL_EOD!AA47+TPDDL_EOD!AB47</f>
        <v>11.34</v>
      </c>
      <c r="N47">
        <f t="shared" si="0"/>
        <v>32.209999999999994</v>
      </c>
      <c r="O47" s="112">
        <f t="shared" si="1"/>
        <v>0.39000000000000767</v>
      </c>
      <c r="P47">
        <v>11.371685811859672</v>
      </c>
      <c r="Q47">
        <v>7.5811238745731142</v>
      </c>
      <c r="R47">
        <v>0</v>
      </c>
      <c r="S47">
        <v>1.9755045017075443</v>
      </c>
      <c r="T47">
        <v>11.371685811859672</v>
      </c>
      <c r="U47" s="114">
        <f t="shared" si="2"/>
        <v>32.300000000000004</v>
      </c>
      <c r="V47" s="112">
        <f t="shared" si="3"/>
        <v>0.29999999999999716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31.6</v>
      </c>
      <c r="E48">
        <f>GT!N48</f>
        <v>0</v>
      </c>
      <c r="F48">
        <f t="shared" si="4"/>
        <v>75</v>
      </c>
      <c r="G48">
        <f t="shared" si="5"/>
        <v>31.6</v>
      </c>
      <c r="H48" s="112"/>
      <c r="I48">
        <f>BRPL_EOD!AA48+BRPL_EOD!AB48</f>
        <v>11</v>
      </c>
      <c r="J48">
        <f>BYPL_EOD!AA48+BYPL_EOD!AB48</f>
        <v>7.33</v>
      </c>
      <c r="K48">
        <f>MES_EOD!AA48+MES_EOD!AB48</f>
        <v>0</v>
      </c>
      <c r="L48">
        <f>NDMC_EOD!AA48+NDMC_EOD!AB48</f>
        <v>1.91</v>
      </c>
      <c r="M48">
        <f>TPDDL_EOD!AA48+TPDDL_EOD!AB48</f>
        <v>11</v>
      </c>
      <c r="N48">
        <f t="shared" si="0"/>
        <v>31.24</v>
      </c>
      <c r="O48" s="112">
        <f t="shared" si="1"/>
        <v>0.36000000000000298</v>
      </c>
      <c r="P48">
        <v>11.021126760563382</v>
      </c>
      <c r="Q48">
        <v>7.3440781049935984</v>
      </c>
      <c r="R48">
        <v>0</v>
      </c>
      <c r="S48">
        <v>1.9136683738796416</v>
      </c>
      <c r="T48">
        <v>11.021126760563382</v>
      </c>
      <c r="U48" s="114">
        <f t="shared" si="2"/>
        <v>31.300000000000004</v>
      </c>
      <c r="V48" s="112">
        <f t="shared" si="3"/>
        <v>0.29999999999999716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31.6</v>
      </c>
      <c r="E49">
        <f>GT!N49</f>
        <v>0</v>
      </c>
      <c r="F49">
        <f t="shared" si="4"/>
        <v>75</v>
      </c>
      <c r="G49">
        <f t="shared" si="5"/>
        <v>31.6</v>
      </c>
      <c r="H49" s="112"/>
      <c r="I49">
        <f>BRPL_EOD!AA49+BRPL_EOD!AB49</f>
        <v>11</v>
      </c>
      <c r="J49">
        <f>BYPL_EOD!AA49+BYPL_EOD!AB49</f>
        <v>7.33</v>
      </c>
      <c r="K49">
        <f>MES_EOD!AA49+MES_EOD!AB49</f>
        <v>0</v>
      </c>
      <c r="L49">
        <f>NDMC_EOD!AA49+NDMC_EOD!AB49</f>
        <v>1.91</v>
      </c>
      <c r="M49">
        <f>TPDDL_EOD!AA49+TPDDL_EOD!AB49</f>
        <v>11</v>
      </c>
      <c r="N49">
        <f t="shared" si="0"/>
        <v>31.24</v>
      </c>
      <c r="O49" s="112">
        <f t="shared" si="1"/>
        <v>0.36000000000000298</v>
      </c>
      <c r="P49">
        <v>11.021126760563382</v>
      </c>
      <c r="Q49">
        <v>7.3440781049935984</v>
      </c>
      <c r="R49">
        <v>0</v>
      </c>
      <c r="S49">
        <v>1.9136683738796416</v>
      </c>
      <c r="T49">
        <v>11.021126760563382</v>
      </c>
      <c r="U49" s="114">
        <f t="shared" si="2"/>
        <v>31.300000000000004</v>
      </c>
      <c r="V49" s="112">
        <f t="shared" si="3"/>
        <v>0.29999999999999716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31.6</v>
      </c>
      <c r="E50">
        <f>GT!N50</f>
        <v>0</v>
      </c>
      <c r="F50">
        <f t="shared" si="4"/>
        <v>75</v>
      </c>
      <c r="G50">
        <f t="shared" si="5"/>
        <v>31.6</v>
      </c>
      <c r="H50" s="112"/>
      <c r="I50">
        <f>BRPL_EOD!AA50+BRPL_EOD!AB50</f>
        <v>11</v>
      </c>
      <c r="J50">
        <f>BYPL_EOD!AA50+BYPL_EOD!AB50</f>
        <v>7.33</v>
      </c>
      <c r="K50">
        <f>MES_EOD!AA50+MES_EOD!AB50</f>
        <v>0</v>
      </c>
      <c r="L50">
        <f>NDMC_EOD!AA50+NDMC_EOD!AB50</f>
        <v>1.91</v>
      </c>
      <c r="M50">
        <f>TPDDL_EOD!AA50+TPDDL_EOD!AB50</f>
        <v>11</v>
      </c>
      <c r="N50">
        <f t="shared" si="0"/>
        <v>31.24</v>
      </c>
      <c r="O50" s="112">
        <f t="shared" si="1"/>
        <v>0.36000000000000298</v>
      </c>
      <c r="P50">
        <v>11.021126760563382</v>
      </c>
      <c r="Q50">
        <v>7.3440781049935984</v>
      </c>
      <c r="R50">
        <v>0</v>
      </c>
      <c r="S50">
        <v>1.9136683738796416</v>
      </c>
      <c r="T50">
        <v>11.021126760563382</v>
      </c>
      <c r="U50" s="114">
        <f t="shared" si="2"/>
        <v>31.300000000000004</v>
      </c>
      <c r="V50" s="112">
        <f t="shared" si="3"/>
        <v>0.29999999999999716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75</v>
      </c>
      <c r="G51">
        <f t="shared" si="5"/>
        <v>31.6</v>
      </c>
      <c r="H51" s="112"/>
      <c r="I51">
        <f>BRPL_EOD!AA51+BRPL_EOD!AB51</f>
        <v>11</v>
      </c>
      <c r="J51">
        <f>BYPL_EOD!AA51+BYPL_EOD!AB51</f>
        <v>7.33</v>
      </c>
      <c r="K51">
        <f>MES_EOD!AA51+MES_EOD!AB51</f>
        <v>0</v>
      </c>
      <c r="L51">
        <f>NDMC_EOD!AA51+NDMC_EOD!AB51</f>
        <v>1.91</v>
      </c>
      <c r="M51">
        <f>TPDDL_EOD!AA51+TPDDL_EOD!AB51</f>
        <v>11</v>
      </c>
      <c r="N51">
        <f t="shared" si="0"/>
        <v>31.24</v>
      </c>
      <c r="O51" s="112">
        <f t="shared" si="1"/>
        <v>0.36000000000000298</v>
      </c>
      <c r="P51">
        <v>11.021126760563382</v>
      </c>
      <c r="Q51">
        <v>7.3440781049935984</v>
      </c>
      <c r="R51">
        <v>0</v>
      </c>
      <c r="S51">
        <v>1.9136683738796416</v>
      </c>
      <c r="T51">
        <v>11.021126760563382</v>
      </c>
      <c r="U51" s="114">
        <f t="shared" si="2"/>
        <v>31.300000000000004</v>
      </c>
      <c r="V51" s="112">
        <f t="shared" si="3"/>
        <v>0.29999999999999716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75</v>
      </c>
      <c r="G52">
        <f t="shared" si="5"/>
        <v>31.6</v>
      </c>
      <c r="H52" s="112"/>
      <c r="I52">
        <f>BRPL_EOD!AA52+BRPL_EOD!AB52</f>
        <v>11</v>
      </c>
      <c r="J52">
        <f>BYPL_EOD!AA52+BYPL_EOD!AB52</f>
        <v>7.33</v>
      </c>
      <c r="K52">
        <f>MES_EOD!AA52+MES_EOD!AB52</f>
        <v>0</v>
      </c>
      <c r="L52">
        <f>NDMC_EOD!AA52+NDMC_EOD!AB52</f>
        <v>1.91</v>
      </c>
      <c r="M52">
        <f>TPDDL_EOD!AA52+TPDDL_EOD!AB52</f>
        <v>11</v>
      </c>
      <c r="N52">
        <f t="shared" si="0"/>
        <v>31.24</v>
      </c>
      <c r="O52" s="112">
        <f t="shared" si="1"/>
        <v>0.36000000000000298</v>
      </c>
      <c r="P52">
        <v>11.021126760563382</v>
      </c>
      <c r="Q52">
        <v>7.3440781049935984</v>
      </c>
      <c r="R52">
        <v>0</v>
      </c>
      <c r="S52">
        <v>1.9136683738796416</v>
      </c>
      <c r="T52">
        <v>11.021126760563382</v>
      </c>
      <c r="U52" s="114">
        <f t="shared" si="2"/>
        <v>31.300000000000004</v>
      </c>
      <c r="V52" s="112">
        <f t="shared" si="3"/>
        <v>0.29999999999999716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75</v>
      </c>
      <c r="G53">
        <f t="shared" si="5"/>
        <v>31.6</v>
      </c>
      <c r="H53" s="112"/>
      <c r="I53">
        <f>BRPL_EOD!AA53+BRPL_EOD!AB53</f>
        <v>11</v>
      </c>
      <c r="J53">
        <f>BYPL_EOD!AA53+BYPL_EOD!AB53</f>
        <v>7.33</v>
      </c>
      <c r="K53">
        <f>MES_EOD!AA53+MES_EOD!AB53</f>
        <v>0</v>
      </c>
      <c r="L53">
        <f>NDMC_EOD!AA53+NDMC_EOD!AB53</f>
        <v>1.91</v>
      </c>
      <c r="M53">
        <f>TPDDL_EOD!AA53+TPDDL_EOD!AB53</f>
        <v>11</v>
      </c>
      <c r="N53">
        <f t="shared" si="0"/>
        <v>31.24</v>
      </c>
      <c r="O53" s="112">
        <f t="shared" si="1"/>
        <v>0.36000000000000298</v>
      </c>
      <c r="P53">
        <v>11.021126760563382</v>
      </c>
      <c r="Q53">
        <v>7.3440781049935984</v>
      </c>
      <c r="R53">
        <v>0</v>
      </c>
      <c r="S53">
        <v>1.9136683738796416</v>
      </c>
      <c r="T53">
        <v>11.021126760563382</v>
      </c>
      <c r="U53" s="114">
        <f t="shared" si="2"/>
        <v>31.300000000000004</v>
      </c>
      <c r="V53" s="112">
        <f t="shared" si="3"/>
        <v>0.29999999999999716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75</v>
      </c>
      <c r="G54">
        <f t="shared" si="5"/>
        <v>31.6</v>
      </c>
      <c r="H54" s="112"/>
      <c r="I54">
        <f>BRPL_EOD!AA54+BRPL_EOD!AB54</f>
        <v>11</v>
      </c>
      <c r="J54">
        <f>BYPL_EOD!AA54+BYPL_EOD!AB54</f>
        <v>7.33</v>
      </c>
      <c r="K54">
        <f>MES_EOD!AA54+MES_EOD!AB54</f>
        <v>0</v>
      </c>
      <c r="L54">
        <f>NDMC_EOD!AA54+NDMC_EOD!AB54</f>
        <v>1.91</v>
      </c>
      <c r="M54">
        <f>TPDDL_EOD!AA54+TPDDL_EOD!AB54</f>
        <v>11</v>
      </c>
      <c r="N54">
        <f t="shared" si="0"/>
        <v>31.24</v>
      </c>
      <c r="O54" s="112">
        <f t="shared" si="1"/>
        <v>0.36000000000000298</v>
      </c>
      <c r="P54">
        <v>11.021126760563382</v>
      </c>
      <c r="Q54">
        <v>7.3440781049935984</v>
      </c>
      <c r="R54">
        <v>0</v>
      </c>
      <c r="S54">
        <v>1.9136683738796416</v>
      </c>
      <c r="T54">
        <v>11.021126760563382</v>
      </c>
      <c r="U54" s="114">
        <f t="shared" si="2"/>
        <v>31.300000000000004</v>
      </c>
      <c r="V54" s="112">
        <f t="shared" si="3"/>
        <v>0.29999999999999716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75</v>
      </c>
      <c r="G55">
        <f t="shared" si="5"/>
        <v>31.6</v>
      </c>
      <c r="H55" s="112"/>
      <c r="I55">
        <f>BRPL_EOD!AA55+BRPL_EOD!AB55</f>
        <v>11</v>
      </c>
      <c r="J55">
        <f>BYPL_EOD!AA55+BYPL_EOD!AB55</f>
        <v>7.33</v>
      </c>
      <c r="K55">
        <f>MES_EOD!AA55+MES_EOD!AB55</f>
        <v>0</v>
      </c>
      <c r="L55">
        <f>NDMC_EOD!AA55+NDMC_EOD!AB55</f>
        <v>1.91</v>
      </c>
      <c r="M55">
        <f>TPDDL_EOD!AA55+TPDDL_EOD!AB55</f>
        <v>11</v>
      </c>
      <c r="N55">
        <f t="shared" si="0"/>
        <v>31.24</v>
      </c>
      <c r="O55" s="112">
        <f t="shared" si="1"/>
        <v>0.36000000000000298</v>
      </c>
      <c r="P55">
        <v>11.021126760563382</v>
      </c>
      <c r="Q55">
        <v>7.3440781049935984</v>
      </c>
      <c r="R55">
        <v>0</v>
      </c>
      <c r="S55">
        <v>1.9136683738796416</v>
      </c>
      <c r="T55">
        <v>11.021126760563382</v>
      </c>
      <c r="U55" s="114">
        <f t="shared" si="2"/>
        <v>31.300000000000004</v>
      </c>
      <c r="V55" s="112">
        <f t="shared" si="3"/>
        <v>0.29999999999999716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75</v>
      </c>
      <c r="G56">
        <f t="shared" si="5"/>
        <v>31.6</v>
      </c>
      <c r="H56" s="112"/>
      <c r="I56">
        <f>BRPL_EOD!AA56+BRPL_EOD!AB56</f>
        <v>11</v>
      </c>
      <c r="J56">
        <f>BYPL_EOD!AA56+BYPL_EOD!AB56</f>
        <v>7.33</v>
      </c>
      <c r="K56">
        <f>MES_EOD!AA56+MES_EOD!AB56</f>
        <v>0</v>
      </c>
      <c r="L56">
        <f>NDMC_EOD!AA56+NDMC_EOD!AB56</f>
        <v>1.91</v>
      </c>
      <c r="M56">
        <f>TPDDL_EOD!AA56+TPDDL_EOD!AB56</f>
        <v>11</v>
      </c>
      <c r="N56">
        <f t="shared" si="0"/>
        <v>31.24</v>
      </c>
      <c r="O56" s="112">
        <f t="shared" si="1"/>
        <v>0.36000000000000298</v>
      </c>
      <c r="P56">
        <v>11.021126760563382</v>
      </c>
      <c r="Q56">
        <v>7.3440781049935984</v>
      </c>
      <c r="R56">
        <v>0</v>
      </c>
      <c r="S56">
        <v>1.9136683738796416</v>
      </c>
      <c r="T56">
        <v>11.021126760563382</v>
      </c>
      <c r="U56" s="114">
        <f t="shared" si="2"/>
        <v>31.300000000000004</v>
      </c>
      <c r="V56" s="112">
        <f t="shared" si="3"/>
        <v>0.29999999999999716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75</v>
      </c>
      <c r="G57">
        <f t="shared" si="5"/>
        <v>31.6</v>
      </c>
      <c r="H57" s="112"/>
      <c r="I57">
        <f>BRPL_EOD!AA57+BRPL_EOD!AB57</f>
        <v>11</v>
      </c>
      <c r="J57">
        <f>BYPL_EOD!AA57+BYPL_EOD!AB57</f>
        <v>7.33</v>
      </c>
      <c r="K57">
        <f>MES_EOD!AA57+MES_EOD!AB57</f>
        <v>0</v>
      </c>
      <c r="L57">
        <f>NDMC_EOD!AA57+NDMC_EOD!AB57</f>
        <v>1.91</v>
      </c>
      <c r="M57">
        <f>TPDDL_EOD!AA57+TPDDL_EOD!AB57</f>
        <v>11</v>
      </c>
      <c r="N57">
        <f t="shared" si="0"/>
        <v>31.24</v>
      </c>
      <c r="O57" s="112">
        <f t="shared" si="1"/>
        <v>0.36000000000000298</v>
      </c>
      <c r="P57">
        <v>11.021126760563382</v>
      </c>
      <c r="Q57">
        <v>7.3440781049935984</v>
      </c>
      <c r="R57">
        <v>0</v>
      </c>
      <c r="S57">
        <v>1.9136683738796416</v>
      </c>
      <c r="T57">
        <v>11.021126760563382</v>
      </c>
      <c r="U57" s="114">
        <f t="shared" si="2"/>
        <v>31.300000000000004</v>
      </c>
      <c r="V57" s="112">
        <f t="shared" si="3"/>
        <v>0.29999999999999716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75</v>
      </c>
      <c r="G58">
        <f t="shared" si="5"/>
        <v>31.6</v>
      </c>
      <c r="H58" s="112"/>
      <c r="I58">
        <f>BRPL_EOD!AA58+BRPL_EOD!AB58</f>
        <v>11</v>
      </c>
      <c r="J58">
        <f>BYPL_EOD!AA58+BYPL_EOD!AB58</f>
        <v>7.33</v>
      </c>
      <c r="K58">
        <f>MES_EOD!AA58+MES_EOD!AB58</f>
        <v>0</v>
      </c>
      <c r="L58">
        <f>NDMC_EOD!AA58+NDMC_EOD!AB58</f>
        <v>1.91</v>
      </c>
      <c r="M58">
        <f>TPDDL_EOD!AA58+TPDDL_EOD!AB58</f>
        <v>11</v>
      </c>
      <c r="N58">
        <f t="shared" si="0"/>
        <v>31.24</v>
      </c>
      <c r="O58" s="112">
        <f t="shared" si="1"/>
        <v>0.36000000000000298</v>
      </c>
      <c r="P58">
        <v>11.021126760563382</v>
      </c>
      <c r="Q58">
        <v>7.3440781049935984</v>
      </c>
      <c r="R58">
        <v>0</v>
      </c>
      <c r="S58">
        <v>1.9136683738796416</v>
      </c>
      <c r="T58">
        <v>11.021126760563382</v>
      </c>
      <c r="U58" s="114">
        <f t="shared" si="2"/>
        <v>31.300000000000004</v>
      </c>
      <c r="V58" s="112">
        <f t="shared" si="3"/>
        <v>0.29999999999999716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75</v>
      </c>
      <c r="G59">
        <f t="shared" si="5"/>
        <v>31.6</v>
      </c>
      <c r="H59" s="112"/>
      <c r="I59">
        <f>BRPL_EOD!AA59+BRPL_EOD!AB59</f>
        <v>11</v>
      </c>
      <c r="J59">
        <f>BYPL_EOD!AA59+BYPL_EOD!AB59</f>
        <v>7.33</v>
      </c>
      <c r="K59">
        <f>MES_EOD!AA59+MES_EOD!AB59</f>
        <v>0</v>
      </c>
      <c r="L59">
        <f>NDMC_EOD!AA59+NDMC_EOD!AB59</f>
        <v>1.91</v>
      </c>
      <c r="M59">
        <f>TPDDL_EOD!AA59+TPDDL_EOD!AB59</f>
        <v>11</v>
      </c>
      <c r="N59">
        <f t="shared" si="0"/>
        <v>31.24</v>
      </c>
      <c r="O59" s="112">
        <f t="shared" si="1"/>
        <v>0.36000000000000298</v>
      </c>
      <c r="P59">
        <v>11.021126760563382</v>
      </c>
      <c r="Q59">
        <v>7.3440781049935984</v>
      </c>
      <c r="R59">
        <v>0</v>
      </c>
      <c r="S59">
        <v>1.9136683738796416</v>
      </c>
      <c r="T59">
        <v>11.021126760563382</v>
      </c>
      <c r="U59" s="114">
        <f t="shared" si="2"/>
        <v>31.300000000000004</v>
      </c>
      <c r="V59" s="112">
        <f t="shared" si="3"/>
        <v>0.29999999999999716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75</v>
      </c>
      <c r="G60">
        <f t="shared" si="5"/>
        <v>31.6</v>
      </c>
      <c r="H60" s="112"/>
      <c r="I60">
        <f>BRPL_EOD!AA60+BRPL_EOD!AB60</f>
        <v>11</v>
      </c>
      <c r="J60">
        <f>BYPL_EOD!AA60+BYPL_EOD!AB60</f>
        <v>7.33</v>
      </c>
      <c r="K60">
        <f>MES_EOD!AA60+MES_EOD!AB60</f>
        <v>0</v>
      </c>
      <c r="L60">
        <f>NDMC_EOD!AA60+NDMC_EOD!AB60</f>
        <v>1.91</v>
      </c>
      <c r="M60">
        <f>TPDDL_EOD!AA60+TPDDL_EOD!AB60</f>
        <v>11</v>
      </c>
      <c r="N60">
        <f t="shared" si="0"/>
        <v>31.24</v>
      </c>
      <c r="O60" s="112">
        <f t="shared" si="1"/>
        <v>0.36000000000000298</v>
      </c>
      <c r="P60">
        <v>11.021126760563382</v>
      </c>
      <c r="Q60">
        <v>7.3440781049935984</v>
      </c>
      <c r="R60">
        <v>0</v>
      </c>
      <c r="S60">
        <v>1.9136683738796416</v>
      </c>
      <c r="T60">
        <v>11.021126760563382</v>
      </c>
      <c r="U60" s="114">
        <f t="shared" si="2"/>
        <v>31.300000000000004</v>
      </c>
      <c r="V60" s="112">
        <f t="shared" si="3"/>
        <v>0.29999999999999716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75</v>
      </c>
      <c r="G61">
        <f t="shared" si="5"/>
        <v>31.6</v>
      </c>
      <c r="H61" s="112"/>
      <c r="I61">
        <f>BRPL_EOD!AA61+BRPL_EOD!AB61</f>
        <v>11</v>
      </c>
      <c r="J61">
        <f>BYPL_EOD!AA61+BYPL_EOD!AB61</f>
        <v>7.33</v>
      </c>
      <c r="K61">
        <f>MES_EOD!AA61+MES_EOD!AB61</f>
        <v>0</v>
      </c>
      <c r="L61">
        <f>NDMC_EOD!AA61+NDMC_EOD!AB61</f>
        <v>1.91</v>
      </c>
      <c r="M61">
        <f>TPDDL_EOD!AA61+TPDDL_EOD!AB61</f>
        <v>11</v>
      </c>
      <c r="N61">
        <f t="shared" si="0"/>
        <v>31.24</v>
      </c>
      <c r="O61" s="112">
        <f t="shared" si="1"/>
        <v>0.36000000000000298</v>
      </c>
      <c r="P61">
        <v>11.021126760563382</v>
      </c>
      <c r="Q61">
        <v>7.3440781049935984</v>
      </c>
      <c r="R61">
        <v>0</v>
      </c>
      <c r="S61">
        <v>1.9136683738796416</v>
      </c>
      <c r="T61">
        <v>11.021126760563382</v>
      </c>
      <c r="U61" s="114">
        <f t="shared" si="2"/>
        <v>31.300000000000004</v>
      </c>
      <c r="V61" s="112">
        <f t="shared" si="3"/>
        <v>0.29999999999999716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75</v>
      </c>
      <c r="G62">
        <f t="shared" si="5"/>
        <v>31.6</v>
      </c>
      <c r="H62" s="112"/>
      <c r="I62">
        <f>BRPL_EOD!AA62+BRPL_EOD!AB62</f>
        <v>11</v>
      </c>
      <c r="J62">
        <f>BYPL_EOD!AA62+BYPL_EOD!AB62</f>
        <v>7.33</v>
      </c>
      <c r="K62">
        <f>MES_EOD!AA62+MES_EOD!AB62</f>
        <v>0</v>
      </c>
      <c r="L62">
        <f>NDMC_EOD!AA62+NDMC_EOD!AB62</f>
        <v>1.91</v>
      </c>
      <c r="M62">
        <f>TPDDL_EOD!AA62+TPDDL_EOD!AB62</f>
        <v>11</v>
      </c>
      <c r="N62">
        <f t="shared" si="0"/>
        <v>31.24</v>
      </c>
      <c r="O62" s="112">
        <f t="shared" si="1"/>
        <v>0.36000000000000298</v>
      </c>
      <c r="P62">
        <v>11.021126760563382</v>
      </c>
      <c r="Q62">
        <v>7.3440781049935984</v>
      </c>
      <c r="R62">
        <v>0</v>
      </c>
      <c r="S62">
        <v>1.9136683738796416</v>
      </c>
      <c r="T62">
        <v>11.021126760563382</v>
      </c>
      <c r="U62" s="114">
        <f t="shared" si="2"/>
        <v>31.300000000000004</v>
      </c>
      <c r="V62" s="112">
        <f t="shared" si="3"/>
        <v>0.29999999999999716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75</v>
      </c>
      <c r="G63">
        <f t="shared" si="5"/>
        <v>31.6</v>
      </c>
      <c r="H63" s="112"/>
      <c r="I63">
        <f>BRPL_EOD!AA63+BRPL_EOD!AB63</f>
        <v>11</v>
      </c>
      <c r="J63">
        <f>BYPL_EOD!AA63+BYPL_EOD!AB63</f>
        <v>7.33</v>
      </c>
      <c r="K63">
        <f>MES_EOD!AA63+MES_EOD!AB63</f>
        <v>0</v>
      </c>
      <c r="L63">
        <f>NDMC_EOD!AA63+NDMC_EOD!AB63</f>
        <v>1.91</v>
      </c>
      <c r="M63">
        <f>TPDDL_EOD!AA63+TPDDL_EOD!AB63</f>
        <v>11</v>
      </c>
      <c r="N63">
        <f t="shared" si="0"/>
        <v>31.24</v>
      </c>
      <c r="O63" s="112">
        <f t="shared" si="1"/>
        <v>0.36000000000000298</v>
      </c>
      <c r="P63">
        <v>11.021126760563382</v>
      </c>
      <c r="Q63">
        <v>7.3440781049935984</v>
      </c>
      <c r="R63">
        <v>0</v>
      </c>
      <c r="S63">
        <v>1.9136683738796416</v>
      </c>
      <c r="T63">
        <v>11.021126760563382</v>
      </c>
      <c r="U63" s="114">
        <f t="shared" si="2"/>
        <v>31.300000000000004</v>
      </c>
      <c r="V63" s="112">
        <f t="shared" si="3"/>
        <v>0.29999999999999716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75</v>
      </c>
      <c r="G64">
        <f t="shared" si="5"/>
        <v>31.6</v>
      </c>
      <c r="H64" s="112"/>
      <c r="I64">
        <f>BRPL_EOD!AA64+BRPL_EOD!AB64</f>
        <v>11</v>
      </c>
      <c r="J64">
        <f>BYPL_EOD!AA64+BYPL_EOD!AB64</f>
        <v>7.33</v>
      </c>
      <c r="K64">
        <f>MES_EOD!AA64+MES_EOD!AB64</f>
        <v>0</v>
      </c>
      <c r="L64">
        <f>NDMC_EOD!AA64+NDMC_EOD!AB64</f>
        <v>1.91</v>
      </c>
      <c r="M64">
        <f>TPDDL_EOD!AA64+TPDDL_EOD!AB64</f>
        <v>11</v>
      </c>
      <c r="N64">
        <f t="shared" si="0"/>
        <v>31.24</v>
      </c>
      <c r="O64" s="112">
        <f t="shared" si="1"/>
        <v>0.36000000000000298</v>
      </c>
      <c r="P64">
        <v>11.021126760563382</v>
      </c>
      <c r="Q64">
        <v>7.3440781049935984</v>
      </c>
      <c r="R64">
        <v>0</v>
      </c>
      <c r="S64">
        <v>1.9136683738796416</v>
      </c>
      <c r="T64">
        <v>11.021126760563382</v>
      </c>
      <c r="U64" s="114">
        <f t="shared" si="2"/>
        <v>31.300000000000004</v>
      </c>
      <c r="V64" s="112">
        <f t="shared" si="3"/>
        <v>0.29999999999999716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75</v>
      </c>
      <c r="G65">
        <f t="shared" si="5"/>
        <v>31.6</v>
      </c>
      <c r="H65" s="112"/>
      <c r="I65">
        <f>BRPL_EOD!AA65+BRPL_EOD!AB65</f>
        <v>11</v>
      </c>
      <c r="J65">
        <f>BYPL_EOD!AA65+BYPL_EOD!AB65</f>
        <v>7.33</v>
      </c>
      <c r="K65">
        <f>MES_EOD!AA65+MES_EOD!AB65</f>
        <v>0</v>
      </c>
      <c r="L65">
        <f>NDMC_EOD!AA65+NDMC_EOD!AB65</f>
        <v>1.91</v>
      </c>
      <c r="M65">
        <f>TPDDL_EOD!AA65+TPDDL_EOD!AB65</f>
        <v>11</v>
      </c>
      <c r="N65">
        <f t="shared" si="0"/>
        <v>31.24</v>
      </c>
      <c r="O65" s="112">
        <f t="shared" si="1"/>
        <v>0.36000000000000298</v>
      </c>
      <c r="P65">
        <v>11.021126760563382</v>
      </c>
      <c r="Q65">
        <v>7.3440781049935984</v>
      </c>
      <c r="R65">
        <v>0</v>
      </c>
      <c r="S65">
        <v>1.9136683738796416</v>
      </c>
      <c r="T65">
        <v>11.021126760563382</v>
      </c>
      <c r="U65" s="114">
        <f t="shared" si="2"/>
        <v>31.300000000000004</v>
      </c>
      <c r="V65" s="112">
        <f t="shared" si="3"/>
        <v>0.29999999999999716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75</v>
      </c>
      <c r="G66">
        <f t="shared" si="5"/>
        <v>31.6</v>
      </c>
      <c r="H66" s="112"/>
      <c r="I66">
        <f>BRPL_EOD!AA66+BRPL_EOD!AB66</f>
        <v>11</v>
      </c>
      <c r="J66">
        <f>BYPL_EOD!AA66+BYPL_EOD!AB66</f>
        <v>7.33</v>
      </c>
      <c r="K66">
        <f>MES_EOD!AA66+MES_EOD!AB66</f>
        <v>0</v>
      </c>
      <c r="L66">
        <f>NDMC_EOD!AA66+NDMC_EOD!AB66</f>
        <v>1.91</v>
      </c>
      <c r="M66">
        <f>TPDDL_EOD!AA66+TPDDL_EOD!AB66</f>
        <v>11</v>
      </c>
      <c r="N66">
        <f t="shared" si="0"/>
        <v>31.24</v>
      </c>
      <c r="O66" s="112">
        <f t="shared" si="1"/>
        <v>0.36000000000000298</v>
      </c>
      <c r="P66">
        <v>11.021126760563382</v>
      </c>
      <c r="Q66">
        <v>7.3440781049935984</v>
      </c>
      <c r="R66">
        <v>0</v>
      </c>
      <c r="S66">
        <v>1.9136683738796416</v>
      </c>
      <c r="T66">
        <v>11.021126760563382</v>
      </c>
      <c r="U66" s="114">
        <f t="shared" si="2"/>
        <v>31.300000000000004</v>
      </c>
      <c r="V66" s="112">
        <f t="shared" si="3"/>
        <v>0.29999999999999716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75</v>
      </c>
      <c r="G67">
        <f t="shared" si="5"/>
        <v>31.6</v>
      </c>
      <c r="H67" s="112"/>
      <c r="I67">
        <f>BRPL_EOD!AA67+BRPL_EOD!AB67</f>
        <v>11</v>
      </c>
      <c r="J67">
        <f>BYPL_EOD!AA67+BYPL_EOD!AB67</f>
        <v>7.33</v>
      </c>
      <c r="K67">
        <f>MES_EOD!AA67+MES_EOD!AB67</f>
        <v>0</v>
      </c>
      <c r="L67">
        <f>NDMC_EOD!AA67+NDMC_EOD!AB67</f>
        <v>1.91</v>
      </c>
      <c r="M67">
        <f>TPDDL_EOD!AA67+TPDDL_EOD!AB67</f>
        <v>11</v>
      </c>
      <c r="N67">
        <f t="shared" ref="N67:N98" si="6">SUM(I67:M67)</f>
        <v>31.24</v>
      </c>
      <c r="O67" s="112">
        <f t="shared" ref="O67:O98" si="7">G67-N67</f>
        <v>0.36000000000000298</v>
      </c>
      <c r="P67">
        <v>11.021126760563382</v>
      </c>
      <c r="Q67">
        <v>7.3440781049935984</v>
      </c>
      <c r="R67">
        <v>0</v>
      </c>
      <c r="S67">
        <v>1.9136683738796416</v>
      </c>
      <c r="T67">
        <v>11.021126760563382</v>
      </c>
      <c r="U67" s="114">
        <f t="shared" ref="U67:U98" si="8">SUM(P67:T67)</f>
        <v>31.300000000000004</v>
      </c>
      <c r="V67" s="112">
        <f t="shared" ref="V67:V99" si="9">G67-U67</f>
        <v>0.29999999999999716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75</v>
      </c>
      <c r="G68">
        <f t="shared" ref="G68:G98" si="11">D68+E68-X68</f>
        <v>31.6</v>
      </c>
      <c r="H68" s="112"/>
      <c r="I68">
        <f>BRPL_EOD!AA68+BRPL_EOD!AB68</f>
        <v>11</v>
      </c>
      <c r="J68">
        <f>BYPL_EOD!AA68+BYPL_EOD!AB68</f>
        <v>7.33</v>
      </c>
      <c r="K68">
        <f>MES_EOD!AA68+MES_EOD!AB68</f>
        <v>0</v>
      </c>
      <c r="L68">
        <f>NDMC_EOD!AA68+NDMC_EOD!AB68</f>
        <v>1.91</v>
      </c>
      <c r="M68">
        <f>TPDDL_EOD!AA68+TPDDL_EOD!AB68</f>
        <v>11</v>
      </c>
      <c r="N68">
        <f t="shared" si="6"/>
        <v>31.24</v>
      </c>
      <c r="O68" s="112">
        <f t="shared" si="7"/>
        <v>0.36000000000000298</v>
      </c>
      <c r="P68">
        <v>11.021126760563382</v>
      </c>
      <c r="Q68">
        <v>7.3440781049935984</v>
      </c>
      <c r="R68">
        <v>0</v>
      </c>
      <c r="S68">
        <v>1.9136683738796416</v>
      </c>
      <c r="T68">
        <v>11.021126760563382</v>
      </c>
      <c r="U68" s="114">
        <f t="shared" si="8"/>
        <v>31.300000000000004</v>
      </c>
      <c r="V68" s="112">
        <f t="shared" si="9"/>
        <v>0.29999999999999716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75</v>
      </c>
      <c r="G69">
        <f t="shared" si="11"/>
        <v>31.6</v>
      </c>
      <c r="H69" s="112"/>
      <c r="I69">
        <f>BRPL_EOD!AA69+BRPL_EOD!AB69</f>
        <v>11</v>
      </c>
      <c r="J69">
        <f>BYPL_EOD!AA69+BYPL_EOD!AB69</f>
        <v>7.33</v>
      </c>
      <c r="K69">
        <f>MES_EOD!AA69+MES_EOD!AB69</f>
        <v>0</v>
      </c>
      <c r="L69">
        <f>NDMC_EOD!AA69+NDMC_EOD!AB69</f>
        <v>1.91</v>
      </c>
      <c r="M69">
        <f>TPDDL_EOD!AA69+TPDDL_EOD!AB69</f>
        <v>11</v>
      </c>
      <c r="N69">
        <f t="shared" si="6"/>
        <v>31.24</v>
      </c>
      <c r="O69" s="112">
        <f t="shared" si="7"/>
        <v>0.36000000000000298</v>
      </c>
      <c r="P69">
        <v>11.021126760563382</v>
      </c>
      <c r="Q69">
        <v>7.3440781049935984</v>
      </c>
      <c r="R69">
        <v>0</v>
      </c>
      <c r="S69">
        <v>1.9136683738796416</v>
      </c>
      <c r="T69">
        <v>11.021126760563382</v>
      </c>
      <c r="U69" s="114">
        <f t="shared" si="8"/>
        <v>31.300000000000004</v>
      </c>
      <c r="V69" s="112">
        <f t="shared" si="9"/>
        <v>0.29999999999999716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75</v>
      </c>
      <c r="G70">
        <f t="shared" si="11"/>
        <v>31.6</v>
      </c>
      <c r="H70" s="112"/>
      <c r="I70">
        <f>BRPL_EOD!AA70+BRPL_EOD!AB70</f>
        <v>11</v>
      </c>
      <c r="J70">
        <f>BYPL_EOD!AA70+BYPL_EOD!AB70</f>
        <v>7.33</v>
      </c>
      <c r="K70">
        <f>MES_EOD!AA70+MES_EOD!AB70</f>
        <v>0</v>
      </c>
      <c r="L70">
        <f>NDMC_EOD!AA70+NDMC_EOD!AB70</f>
        <v>1.91</v>
      </c>
      <c r="M70">
        <f>TPDDL_EOD!AA70+TPDDL_EOD!AB70</f>
        <v>11</v>
      </c>
      <c r="N70">
        <f t="shared" si="6"/>
        <v>31.24</v>
      </c>
      <c r="O70" s="112">
        <f t="shared" si="7"/>
        <v>0.36000000000000298</v>
      </c>
      <c r="P70">
        <v>11.021126760563382</v>
      </c>
      <c r="Q70">
        <v>7.3440781049935984</v>
      </c>
      <c r="R70">
        <v>0</v>
      </c>
      <c r="S70">
        <v>1.9136683738796416</v>
      </c>
      <c r="T70">
        <v>11.021126760563382</v>
      </c>
      <c r="U70" s="114">
        <f t="shared" si="8"/>
        <v>31.300000000000004</v>
      </c>
      <c r="V70" s="112">
        <f t="shared" si="9"/>
        <v>0.29999999999999716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30.6</v>
      </c>
      <c r="E71">
        <f>GT!N71</f>
        <v>0</v>
      </c>
      <c r="F71">
        <f t="shared" si="10"/>
        <v>75</v>
      </c>
      <c r="G71">
        <f t="shared" si="11"/>
        <v>30.6</v>
      </c>
      <c r="H71" s="112"/>
      <c r="I71">
        <f>BRPL_EOD!AA71+BRPL_EOD!AB71</f>
        <v>10.66</v>
      </c>
      <c r="J71">
        <f>BYPL_EOD!AA71+BYPL_EOD!AB71</f>
        <v>7.1</v>
      </c>
      <c r="K71">
        <f>MES_EOD!AA71+MES_EOD!AB71</f>
        <v>0</v>
      </c>
      <c r="L71">
        <f>NDMC_EOD!AA71+NDMC_EOD!AB71</f>
        <v>1.85</v>
      </c>
      <c r="M71">
        <f>TPDDL_EOD!AA71+TPDDL_EOD!AB71</f>
        <v>10.66</v>
      </c>
      <c r="N71">
        <f t="shared" si="6"/>
        <v>30.27</v>
      </c>
      <c r="O71" s="112">
        <f t="shared" si="7"/>
        <v>0.33000000000000185</v>
      </c>
      <c r="P71">
        <v>10.670564915758177</v>
      </c>
      <c r="Q71">
        <v>7.1070366699702676</v>
      </c>
      <c r="R71">
        <v>0</v>
      </c>
      <c r="S71">
        <v>1.8518334985133797</v>
      </c>
      <c r="T71">
        <v>10.670564915758177</v>
      </c>
      <c r="U71" s="114">
        <f t="shared" si="8"/>
        <v>30.3</v>
      </c>
      <c r="V71" s="112">
        <f t="shared" si="9"/>
        <v>0.30000000000000071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30.6</v>
      </c>
      <c r="E72">
        <f>GT!N72</f>
        <v>0</v>
      </c>
      <c r="F72">
        <f t="shared" si="10"/>
        <v>75</v>
      </c>
      <c r="G72">
        <f t="shared" si="11"/>
        <v>30.6</v>
      </c>
      <c r="H72" s="112"/>
      <c r="I72">
        <f>BRPL_EOD!AA72+BRPL_EOD!AB72</f>
        <v>10.66</v>
      </c>
      <c r="J72">
        <f>BYPL_EOD!AA72+BYPL_EOD!AB72</f>
        <v>7.1</v>
      </c>
      <c r="K72">
        <f>MES_EOD!AA72+MES_EOD!AB72</f>
        <v>0</v>
      </c>
      <c r="L72">
        <f>NDMC_EOD!AA72+NDMC_EOD!AB72</f>
        <v>1.85</v>
      </c>
      <c r="M72">
        <f>TPDDL_EOD!AA72+TPDDL_EOD!AB72</f>
        <v>10.66</v>
      </c>
      <c r="N72">
        <f t="shared" si="6"/>
        <v>30.27</v>
      </c>
      <c r="O72" s="112">
        <f t="shared" si="7"/>
        <v>0.33000000000000185</v>
      </c>
      <c r="P72">
        <v>10.670564915758177</v>
      </c>
      <c r="Q72">
        <v>7.1070366699702676</v>
      </c>
      <c r="R72">
        <v>0</v>
      </c>
      <c r="S72">
        <v>1.8518334985133797</v>
      </c>
      <c r="T72">
        <v>10.670564915758177</v>
      </c>
      <c r="U72" s="114">
        <f t="shared" si="8"/>
        <v>30.3</v>
      </c>
      <c r="V72" s="112">
        <f t="shared" si="9"/>
        <v>0.30000000000000071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30.6</v>
      </c>
      <c r="E73">
        <f>GT!N73</f>
        <v>0</v>
      </c>
      <c r="F73">
        <f t="shared" si="10"/>
        <v>75</v>
      </c>
      <c r="G73">
        <f t="shared" si="11"/>
        <v>30.6</v>
      </c>
      <c r="H73" s="112"/>
      <c r="I73">
        <f>BRPL_EOD!AA73+BRPL_EOD!AB73</f>
        <v>10.66</v>
      </c>
      <c r="J73">
        <f>BYPL_EOD!AA73+BYPL_EOD!AB73</f>
        <v>7.1</v>
      </c>
      <c r="K73">
        <f>MES_EOD!AA73+MES_EOD!AB73</f>
        <v>0</v>
      </c>
      <c r="L73">
        <f>NDMC_EOD!AA73+NDMC_EOD!AB73</f>
        <v>1.85</v>
      </c>
      <c r="M73">
        <f>TPDDL_EOD!AA73+TPDDL_EOD!AB73</f>
        <v>10.66</v>
      </c>
      <c r="N73">
        <f t="shared" si="6"/>
        <v>30.27</v>
      </c>
      <c r="O73" s="112">
        <f t="shared" si="7"/>
        <v>0.33000000000000185</v>
      </c>
      <c r="P73">
        <v>10.670564915758177</v>
      </c>
      <c r="Q73">
        <v>7.1070366699702676</v>
      </c>
      <c r="R73">
        <v>0</v>
      </c>
      <c r="S73">
        <v>1.8518334985133797</v>
      </c>
      <c r="T73">
        <v>10.670564915758177</v>
      </c>
      <c r="U73" s="114">
        <f t="shared" si="8"/>
        <v>30.3</v>
      </c>
      <c r="V73" s="112">
        <f t="shared" si="9"/>
        <v>0.30000000000000071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30.6</v>
      </c>
      <c r="E74">
        <f>GT!N74</f>
        <v>0</v>
      </c>
      <c r="F74">
        <f t="shared" si="10"/>
        <v>75</v>
      </c>
      <c r="G74">
        <f t="shared" si="11"/>
        <v>30.6</v>
      </c>
      <c r="H74" s="112"/>
      <c r="I74">
        <f>BRPL_EOD!AA74+BRPL_EOD!AB74</f>
        <v>10.66</v>
      </c>
      <c r="J74">
        <f>BYPL_EOD!AA74+BYPL_EOD!AB74</f>
        <v>7.1</v>
      </c>
      <c r="K74">
        <f>MES_EOD!AA74+MES_EOD!AB74</f>
        <v>0</v>
      </c>
      <c r="L74">
        <f>NDMC_EOD!AA74+NDMC_EOD!AB74</f>
        <v>1.85</v>
      </c>
      <c r="M74">
        <f>TPDDL_EOD!AA74+TPDDL_EOD!AB74</f>
        <v>10.66</v>
      </c>
      <c r="N74">
        <f t="shared" si="6"/>
        <v>30.27</v>
      </c>
      <c r="O74" s="112">
        <f t="shared" si="7"/>
        <v>0.33000000000000185</v>
      </c>
      <c r="P74">
        <v>10.670564915758177</v>
      </c>
      <c r="Q74">
        <v>7.1070366699702676</v>
      </c>
      <c r="R74">
        <v>0</v>
      </c>
      <c r="S74">
        <v>1.8518334985133797</v>
      </c>
      <c r="T74">
        <v>10.670564915758177</v>
      </c>
      <c r="U74" s="114">
        <f t="shared" si="8"/>
        <v>30.3</v>
      </c>
      <c r="V74" s="112">
        <f t="shared" si="9"/>
        <v>0.30000000000000071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75</v>
      </c>
      <c r="G75">
        <f t="shared" si="11"/>
        <v>30.6</v>
      </c>
      <c r="H75" s="112"/>
      <c r="I75">
        <f>BRPL_EOD!AA75+BRPL_EOD!AB75</f>
        <v>10.66</v>
      </c>
      <c r="J75">
        <f>BYPL_EOD!AA75+BYPL_EOD!AB75</f>
        <v>7.1</v>
      </c>
      <c r="K75">
        <f>MES_EOD!AA75+MES_EOD!AB75</f>
        <v>0</v>
      </c>
      <c r="L75">
        <f>NDMC_EOD!AA75+NDMC_EOD!AB75</f>
        <v>1.85</v>
      </c>
      <c r="M75">
        <f>TPDDL_EOD!AA75+TPDDL_EOD!AB75</f>
        <v>10.66</v>
      </c>
      <c r="N75">
        <f t="shared" si="6"/>
        <v>30.27</v>
      </c>
      <c r="O75" s="112">
        <f t="shared" si="7"/>
        <v>0.33000000000000185</v>
      </c>
      <c r="P75">
        <v>10.776214073339942</v>
      </c>
      <c r="Q75">
        <v>7.1774033696729438</v>
      </c>
      <c r="R75">
        <v>0</v>
      </c>
      <c r="S75">
        <v>1.8701684836471757</v>
      </c>
      <c r="T75">
        <v>10.776214073339942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75</v>
      </c>
      <c r="G76">
        <f t="shared" si="11"/>
        <v>30.6</v>
      </c>
      <c r="H76" s="112"/>
      <c r="I76">
        <f>BRPL_EOD!AA76+BRPL_EOD!AB76</f>
        <v>10.66</v>
      </c>
      <c r="J76">
        <f>BYPL_EOD!AA76+BYPL_EOD!AB76</f>
        <v>7.1</v>
      </c>
      <c r="K76">
        <f>MES_EOD!AA76+MES_EOD!AB76</f>
        <v>0</v>
      </c>
      <c r="L76">
        <f>NDMC_EOD!AA76+NDMC_EOD!AB76</f>
        <v>1.85</v>
      </c>
      <c r="M76">
        <f>TPDDL_EOD!AA76+TPDDL_EOD!AB76</f>
        <v>10.66</v>
      </c>
      <c r="N76">
        <f t="shared" si="6"/>
        <v>30.27</v>
      </c>
      <c r="O76" s="112">
        <f t="shared" si="7"/>
        <v>0.33000000000000185</v>
      </c>
      <c r="P76">
        <v>10.776214073339942</v>
      </c>
      <c r="Q76">
        <v>7.1774033696729438</v>
      </c>
      <c r="R76">
        <v>0</v>
      </c>
      <c r="S76">
        <v>1.8701684836471757</v>
      </c>
      <c r="T76">
        <v>10.776214073339942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75</v>
      </c>
      <c r="G77">
        <f t="shared" si="11"/>
        <v>30.6</v>
      </c>
      <c r="H77" s="112"/>
      <c r="I77">
        <f>BRPL_EOD!AA77+BRPL_EOD!AB77</f>
        <v>10.66</v>
      </c>
      <c r="J77">
        <f>BYPL_EOD!AA77+BYPL_EOD!AB77</f>
        <v>7.1</v>
      </c>
      <c r="K77">
        <f>MES_EOD!AA77+MES_EOD!AB77</f>
        <v>0</v>
      </c>
      <c r="L77">
        <f>NDMC_EOD!AA77+NDMC_EOD!AB77</f>
        <v>1.85</v>
      </c>
      <c r="M77">
        <f>TPDDL_EOD!AA77+TPDDL_EOD!AB77</f>
        <v>10.66</v>
      </c>
      <c r="N77">
        <f t="shared" si="6"/>
        <v>30.27</v>
      </c>
      <c r="O77" s="112">
        <f t="shared" si="7"/>
        <v>0.33000000000000185</v>
      </c>
      <c r="P77">
        <v>10.776214073339942</v>
      </c>
      <c r="Q77">
        <v>7.1774033696729438</v>
      </c>
      <c r="R77">
        <v>0</v>
      </c>
      <c r="S77">
        <v>1.8701684836471757</v>
      </c>
      <c r="T77">
        <v>10.776214073339942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75</v>
      </c>
      <c r="G78">
        <f t="shared" si="11"/>
        <v>30.6</v>
      </c>
      <c r="H78" s="112"/>
      <c r="I78">
        <f>BRPL_EOD!AA78+BRPL_EOD!AB78</f>
        <v>10.66</v>
      </c>
      <c r="J78">
        <f>BYPL_EOD!AA78+BYPL_EOD!AB78</f>
        <v>7.1</v>
      </c>
      <c r="K78">
        <f>MES_EOD!AA78+MES_EOD!AB78</f>
        <v>0</v>
      </c>
      <c r="L78">
        <f>NDMC_EOD!AA78+NDMC_EOD!AB78</f>
        <v>1.85</v>
      </c>
      <c r="M78">
        <f>TPDDL_EOD!AA78+TPDDL_EOD!AB78</f>
        <v>10.66</v>
      </c>
      <c r="N78">
        <f t="shared" si="6"/>
        <v>30.27</v>
      </c>
      <c r="O78" s="112">
        <f t="shared" si="7"/>
        <v>0.33000000000000185</v>
      </c>
      <c r="P78">
        <v>10.776214073339942</v>
      </c>
      <c r="Q78">
        <v>7.1774033696729438</v>
      </c>
      <c r="R78">
        <v>0</v>
      </c>
      <c r="S78">
        <v>1.8701684836471757</v>
      </c>
      <c r="T78">
        <v>10.776214073339942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75</v>
      </c>
      <c r="G79">
        <f t="shared" si="11"/>
        <v>31.6</v>
      </c>
      <c r="H79" s="112"/>
      <c r="I79">
        <f>BRPL_EOD!AA79+BRPL_EOD!AB79</f>
        <v>11</v>
      </c>
      <c r="J79">
        <f>BYPL_EOD!AA79+BYPL_EOD!AB79</f>
        <v>7.33</v>
      </c>
      <c r="K79">
        <f>MES_EOD!AA79+MES_EOD!AB79</f>
        <v>0</v>
      </c>
      <c r="L79">
        <f>NDMC_EOD!AA79+NDMC_EOD!AB79</f>
        <v>1.91</v>
      </c>
      <c r="M79">
        <f>TPDDL_EOD!AA79+TPDDL_EOD!AB79</f>
        <v>11</v>
      </c>
      <c r="N79">
        <f t="shared" si="6"/>
        <v>31.24</v>
      </c>
      <c r="O79" s="112">
        <f t="shared" si="7"/>
        <v>0.36000000000000298</v>
      </c>
      <c r="P79">
        <v>11.126760563380282</v>
      </c>
      <c r="Q79">
        <v>7.4144686299615881</v>
      </c>
      <c r="R79">
        <v>0</v>
      </c>
      <c r="S79">
        <v>1.932010243277849</v>
      </c>
      <c r="T79">
        <v>11.126760563380282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75</v>
      </c>
      <c r="G80">
        <f t="shared" si="11"/>
        <v>31.6</v>
      </c>
      <c r="H80" s="112"/>
      <c r="I80">
        <f>BRPL_EOD!AA80+BRPL_EOD!AB80</f>
        <v>11</v>
      </c>
      <c r="J80">
        <f>BYPL_EOD!AA80+BYPL_EOD!AB80</f>
        <v>7.33</v>
      </c>
      <c r="K80">
        <f>MES_EOD!AA80+MES_EOD!AB80</f>
        <v>0</v>
      </c>
      <c r="L80">
        <f>NDMC_EOD!AA80+NDMC_EOD!AB80</f>
        <v>1.91</v>
      </c>
      <c r="M80">
        <f>TPDDL_EOD!AA80+TPDDL_EOD!AB80</f>
        <v>11</v>
      </c>
      <c r="N80">
        <f t="shared" si="6"/>
        <v>31.24</v>
      </c>
      <c r="O80" s="112">
        <f t="shared" si="7"/>
        <v>0.36000000000000298</v>
      </c>
      <c r="P80">
        <v>11.126760563380282</v>
      </c>
      <c r="Q80">
        <v>7.4144686299615881</v>
      </c>
      <c r="R80">
        <v>0</v>
      </c>
      <c r="S80">
        <v>1.932010243277849</v>
      </c>
      <c r="T80">
        <v>11.126760563380282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75</v>
      </c>
      <c r="G81">
        <f t="shared" si="11"/>
        <v>31.6</v>
      </c>
      <c r="H81" s="112"/>
      <c r="I81">
        <f>BRPL_EOD!AA81+BRPL_EOD!AB81</f>
        <v>11</v>
      </c>
      <c r="J81">
        <f>BYPL_EOD!AA81+BYPL_EOD!AB81</f>
        <v>7.33</v>
      </c>
      <c r="K81">
        <f>MES_EOD!AA81+MES_EOD!AB81</f>
        <v>0</v>
      </c>
      <c r="L81">
        <f>NDMC_EOD!AA81+NDMC_EOD!AB81</f>
        <v>1.91</v>
      </c>
      <c r="M81">
        <f>TPDDL_EOD!AA81+TPDDL_EOD!AB81</f>
        <v>11</v>
      </c>
      <c r="N81">
        <f t="shared" si="6"/>
        <v>31.24</v>
      </c>
      <c r="O81" s="112">
        <f t="shared" si="7"/>
        <v>0.36000000000000298</v>
      </c>
      <c r="P81">
        <v>11.126760563380282</v>
      </c>
      <c r="Q81">
        <v>7.4144686299615881</v>
      </c>
      <c r="R81">
        <v>0</v>
      </c>
      <c r="S81">
        <v>1.932010243277849</v>
      </c>
      <c r="T81">
        <v>11.126760563380282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75</v>
      </c>
      <c r="G82">
        <f t="shared" si="11"/>
        <v>31.6</v>
      </c>
      <c r="H82" s="112"/>
      <c r="I82">
        <f>BRPL_EOD!AA82+BRPL_EOD!AB82</f>
        <v>11</v>
      </c>
      <c r="J82">
        <f>BYPL_EOD!AA82+BYPL_EOD!AB82</f>
        <v>7.33</v>
      </c>
      <c r="K82">
        <f>MES_EOD!AA82+MES_EOD!AB82</f>
        <v>0</v>
      </c>
      <c r="L82">
        <f>NDMC_EOD!AA82+NDMC_EOD!AB82</f>
        <v>1.91</v>
      </c>
      <c r="M82">
        <f>TPDDL_EOD!AA82+TPDDL_EOD!AB82</f>
        <v>11</v>
      </c>
      <c r="N82">
        <f t="shared" si="6"/>
        <v>31.24</v>
      </c>
      <c r="O82" s="112">
        <f t="shared" si="7"/>
        <v>0.36000000000000298</v>
      </c>
      <c r="P82">
        <v>11.126760563380282</v>
      </c>
      <c r="Q82">
        <v>7.4144686299615881</v>
      </c>
      <c r="R82">
        <v>0</v>
      </c>
      <c r="S82">
        <v>1.932010243277849</v>
      </c>
      <c r="T82">
        <v>11.126760563380282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75</v>
      </c>
      <c r="G83">
        <f t="shared" si="11"/>
        <v>32.6</v>
      </c>
      <c r="H83" s="112"/>
      <c r="I83">
        <f>BRPL_EOD!AA83+BRPL_EOD!AB83</f>
        <v>11.34</v>
      </c>
      <c r="J83">
        <f>BYPL_EOD!AA83+BYPL_EOD!AB83</f>
        <v>7.56</v>
      </c>
      <c r="K83">
        <f>MES_EOD!AA83+MES_EOD!AB83</f>
        <v>0</v>
      </c>
      <c r="L83">
        <f>NDMC_EOD!AA83+NDMC_EOD!AB83</f>
        <v>1.97</v>
      </c>
      <c r="M83">
        <f>TPDDL_EOD!AA83+TPDDL_EOD!AB83</f>
        <v>11.34</v>
      </c>
      <c r="N83">
        <f t="shared" si="6"/>
        <v>32.209999999999994</v>
      </c>
      <c r="O83" s="112">
        <f t="shared" si="7"/>
        <v>0.39000000000000767</v>
      </c>
      <c r="P83">
        <v>11.477305184725243</v>
      </c>
      <c r="Q83">
        <v>7.6515367898168281</v>
      </c>
      <c r="R83">
        <v>0</v>
      </c>
      <c r="S83">
        <v>1.9938528407326921</v>
      </c>
      <c r="T83">
        <v>11.477305184725243</v>
      </c>
      <c r="U83" s="114">
        <f t="shared" si="8"/>
        <v>32.600000000000009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75</v>
      </c>
      <c r="G84">
        <f t="shared" si="11"/>
        <v>32.6</v>
      </c>
      <c r="H84" s="112"/>
      <c r="I84">
        <f>BRPL_EOD!AA84+BRPL_EOD!AB84</f>
        <v>11.34</v>
      </c>
      <c r="J84">
        <f>BYPL_EOD!AA84+BYPL_EOD!AB84</f>
        <v>7.56</v>
      </c>
      <c r="K84">
        <f>MES_EOD!AA84+MES_EOD!AB84</f>
        <v>0</v>
      </c>
      <c r="L84">
        <f>NDMC_EOD!AA84+NDMC_EOD!AB84</f>
        <v>1.97</v>
      </c>
      <c r="M84">
        <f>TPDDL_EOD!AA84+TPDDL_EOD!AB84</f>
        <v>11.34</v>
      </c>
      <c r="N84">
        <f t="shared" si="6"/>
        <v>32.209999999999994</v>
      </c>
      <c r="O84" s="112">
        <f t="shared" si="7"/>
        <v>0.39000000000000767</v>
      </c>
      <c r="P84">
        <v>11.477305184725243</v>
      </c>
      <c r="Q84">
        <v>7.6515367898168281</v>
      </c>
      <c r="R84">
        <v>0</v>
      </c>
      <c r="S84">
        <v>1.9938528407326921</v>
      </c>
      <c r="T84">
        <v>11.477305184725243</v>
      </c>
      <c r="U84" s="114">
        <f t="shared" si="8"/>
        <v>32.600000000000009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75</v>
      </c>
      <c r="G85">
        <f t="shared" si="11"/>
        <v>32.6</v>
      </c>
      <c r="H85" s="112"/>
      <c r="I85">
        <f>BRPL_EOD!AA85+BRPL_EOD!AB85</f>
        <v>11.34</v>
      </c>
      <c r="J85">
        <f>BYPL_EOD!AA85+BYPL_EOD!AB85</f>
        <v>7.56</v>
      </c>
      <c r="K85">
        <f>MES_EOD!AA85+MES_EOD!AB85</f>
        <v>0</v>
      </c>
      <c r="L85">
        <f>NDMC_EOD!AA85+NDMC_EOD!AB85</f>
        <v>1.97</v>
      </c>
      <c r="M85">
        <f>TPDDL_EOD!AA85+TPDDL_EOD!AB85</f>
        <v>11.34</v>
      </c>
      <c r="N85">
        <f t="shared" si="6"/>
        <v>32.209999999999994</v>
      </c>
      <c r="O85" s="112">
        <f t="shared" si="7"/>
        <v>0.39000000000000767</v>
      </c>
      <c r="P85">
        <v>11.477305184725243</v>
      </c>
      <c r="Q85">
        <v>7.6515367898168281</v>
      </c>
      <c r="R85">
        <v>0</v>
      </c>
      <c r="S85">
        <v>1.9938528407326921</v>
      </c>
      <c r="T85">
        <v>11.477305184725243</v>
      </c>
      <c r="U85" s="114">
        <f t="shared" si="8"/>
        <v>32.600000000000009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75</v>
      </c>
      <c r="G86">
        <f t="shared" si="11"/>
        <v>32.6</v>
      </c>
      <c r="H86" s="112"/>
      <c r="I86">
        <f>BRPL_EOD!AA86+BRPL_EOD!AB86</f>
        <v>11.34</v>
      </c>
      <c r="J86">
        <f>BYPL_EOD!AA86+BYPL_EOD!AB86</f>
        <v>7.56</v>
      </c>
      <c r="K86">
        <f>MES_EOD!AA86+MES_EOD!AB86</f>
        <v>0</v>
      </c>
      <c r="L86">
        <f>NDMC_EOD!AA86+NDMC_EOD!AB86</f>
        <v>1.97</v>
      </c>
      <c r="M86">
        <f>TPDDL_EOD!AA86+TPDDL_EOD!AB86</f>
        <v>11.34</v>
      </c>
      <c r="N86">
        <f t="shared" si="6"/>
        <v>32.209999999999994</v>
      </c>
      <c r="O86" s="112">
        <f t="shared" si="7"/>
        <v>0.39000000000000767</v>
      </c>
      <c r="P86">
        <v>11.477305184725243</v>
      </c>
      <c r="Q86">
        <v>7.6515367898168281</v>
      </c>
      <c r="R86">
        <v>0</v>
      </c>
      <c r="S86">
        <v>1.9938528407326921</v>
      </c>
      <c r="T86">
        <v>11.477305184725243</v>
      </c>
      <c r="U86" s="114">
        <f t="shared" si="8"/>
        <v>32.600000000000009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75</v>
      </c>
      <c r="G87">
        <f t="shared" si="11"/>
        <v>32.6</v>
      </c>
      <c r="H87" s="112"/>
      <c r="I87">
        <f>BRPL_EOD!AA87+BRPL_EOD!AB87</f>
        <v>11.34</v>
      </c>
      <c r="J87">
        <f>BYPL_EOD!AA87+BYPL_EOD!AB87</f>
        <v>7.56</v>
      </c>
      <c r="K87">
        <f>MES_EOD!AA87+MES_EOD!AB87</f>
        <v>0</v>
      </c>
      <c r="L87">
        <f>NDMC_EOD!AA87+NDMC_EOD!AB87</f>
        <v>1.97</v>
      </c>
      <c r="M87">
        <f>TPDDL_EOD!AA87+TPDDL_EOD!AB87</f>
        <v>11.34</v>
      </c>
      <c r="N87">
        <f t="shared" si="6"/>
        <v>32.209999999999994</v>
      </c>
      <c r="O87" s="112">
        <f t="shared" si="7"/>
        <v>0.39000000000000767</v>
      </c>
      <c r="P87">
        <v>11.477305184725243</v>
      </c>
      <c r="Q87">
        <v>7.6515367898168281</v>
      </c>
      <c r="R87">
        <v>0</v>
      </c>
      <c r="S87">
        <v>1.9938528407326921</v>
      </c>
      <c r="T87">
        <v>11.477305184725243</v>
      </c>
      <c r="U87" s="114">
        <f t="shared" si="8"/>
        <v>32.600000000000009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75</v>
      </c>
      <c r="G88">
        <f t="shared" si="11"/>
        <v>32.6</v>
      </c>
      <c r="H88" s="112"/>
      <c r="I88">
        <f>BRPL_EOD!AA88+BRPL_EOD!AB88</f>
        <v>11.34</v>
      </c>
      <c r="J88">
        <f>BYPL_EOD!AA88+BYPL_EOD!AB88</f>
        <v>7.56</v>
      </c>
      <c r="K88">
        <f>MES_EOD!AA88+MES_EOD!AB88</f>
        <v>0</v>
      </c>
      <c r="L88">
        <f>NDMC_EOD!AA88+NDMC_EOD!AB88</f>
        <v>1.97</v>
      </c>
      <c r="M88">
        <f>TPDDL_EOD!AA88+TPDDL_EOD!AB88</f>
        <v>11.34</v>
      </c>
      <c r="N88">
        <f t="shared" si="6"/>
        <v>32.209999999999994</v>
      </c>
      <c r="O88" s="112">
        <f t="shared" si="7"/>
        <v>0.39000000000000767</v>
      </c>
      <c r="P88">
        <v>11.477305184725243</v>
      </c>
      <c r="Q88">
        <v>7.6515367898168281</v>
      </c>
      <c r="R88">
        <v>0</v>
      </c>
      <c r="S88">
        <v>1.9938528407326921</v>
      </c>
      <c r="T88">
        <v>11.477305184725243</v>
      </c>
      <c r="U88" s="114">
        <f t="shared" si="8"/>
        <v>32.600000000000009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75</v>
      </c>
      <c r="G89">
        <f t="shared" si="11"/>
        <v>32.6</v>
      </c>
      <c r="H89" s="112"/>
      <c r="I89">
        <f>BRPL_EOD!AA89+BRPL_EOD!AB89</f>
        <v>11.34</v>
      </c>
      <c r="J89">
        <f>BYPL_EOD!AA89+BYPL_EOD!AB89</f>
        <v>7.56</v>
      </c>
      <c r="K89">
        <f>MES_EOD!AA89+MES_EOD!AB89</f>
        <v>0</v>
      </c>
      <c r="L89">
        <f>NDMC_EOD!AA89+NDMC_EOD!AB89</f>
        <v>1.97</v>
      </c>
      <c r="M89">
        <f>TPDDL_EOD!AA89+TPDDL_EOD!AB89</f>
        <v>11.34</v>
      </c>
      <c r="N89">
        <f t="shared" si="6"/>
        <v>32.209999999999994</v>
      </c>
      <c r="O89" s="112">
        <f t="shared" si="7"/>
        <v>0.39000000000000767</v>
      </c>
      <c r="P89">
        <v>11.477305184725243</v>
      </c>
      <c r="Q89">
        <v>7.6515367898168281</v>
      </c>
      <c r="R89">
        <v>0</v>
      </c>
      <c r="S89">
        <v>1.9938528407326921</v>
      </c>
      <c r="T89">
        <v>11.477305184725243</v>
      </c>
      <c r="U89" s="114">
        <f t="shared" si="8"/>
        <v>32.600000000000009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75</v>
      </c>
      <c r="G90">
        <f t="shared" si="11"/>
        <v>32.6</v>
      </c>
      <c r="H90" s="112"/>
      <c r="I90">
        <f>BRPL_EOD!AA90+BRPL_EOD!AB90</f>
        <v>11.34</v>
      </c>
      <c r="J90">
        <f>BYPL_EOD!AA90+BYPL_EOD!AB90</f>
        <v>7.56</v>
      </c>
      <c r="K90">
        <f>MES_EOD!AA90+MES_EOD!AB90</f>
        <v>0</v>
      </c>
      <c r="L90">
        <f>NDMC_EOD!AA90+NDMC_EOD!AB90</f>
        <v>1.97</v>
      </c>
      <c r="M90">
        <f>TPDDL_EOD!AA90+TPDDL_EOD!AB90</f>
        <v>11.34</v>
      </c>
      <c r="N90">
        <f t="shared" si="6"/>
        <v>32.209999999999994</v>
      </c>
      <c r="O90" s="112">
        <f t="shared" si="7"/>
        <v>0.39000000000000767</v>
      </c>
      <c r="P90">
        <v>11.477305184725243</v>
      </c>
      <c r="Q90">
        <v>7.6515367898168281</v>
      </c>
      <c r="R90">
        <v>0</v>
      </c>
      <c r="S90">
        <v>1.9938528407326921</v>
      </c>
      <c r="T90">
        <v>11.477305184725243</v>
      </c>
      <c r="U90" s="114">
        <f t="shared" si="8"/>
        <v>32.600000000000009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75</v>
      </c>
      <c r="G91">
        <f t="shared" si="11"/>
        <v>32.6</v>
      </c>
      <c r="H91" s="112"/>
      <c r="I91">
        <f>BRPL_EOD!AA91+BRPL_EOD!AB91</f>
        <v>11.34</v>
      </c>
      <c r="J91">
        <f>BYPL_EOD!AA91+BYPL_EOD!AB91</f>
        <v>7.56</v>
      </c>
      <c r="K91">
        <f>MES_EOD!AA91+MES_EOD!AB91</f>
        <v>0</v>
      </c>
      <c r="L91">
        <f>NDMC_EOD!AA91+NDMC_EOD!AB91</f>
        <v>1.97</v>
      </c>
      <c r="M91">
        <f>TPDDL_EOD!AA91+TPDDL_EOD!AB91</f>
        <v>11.34</v>
      </c>
      <c r="N91">
        <f t="shared" si="6"/>
        <v>32.209999999999994</v>
      </c>
      <c r="O91" s="112">
        <f t="shared" si="7"/>
        <v>0.39000000000000767</v>
      </c>
      <c r="P91">
        <v>11.477305184725243</v>
      </c>
      <c r="Q91">
        <v>7.6515367898168281</v>
      </c>
      <c r="R91">
        <v>0</v>
      </c>
      <c r="S91">
        <v>1.9938528407326921</v>
      </c>
      <c r="T91">
        <v>11.477305184725243</v>
      </c>
      <c r="U91" s="114">
        <f t="shared" si="8"/>
        <v>32.600000000000009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75</v>
      </c>
      <c r="G92">
        <f t="shared" si="11"/>
        <v>32.6</v>
      </c>
      <c r="H92" s="112"/>
      <c r="I92">
        <f>BRPL_EOD!AA92+BRPL_EOD!AB92</f>
        <v>11.34</v>
      </c>
      <c r="J92">
        <f>BYPL_EOD!AA92+BYPL_EOD!AB92</f>
        <v>7.56</v>
      </c>
      <c r="K92">
        <f>MES_EOD!AA92+MES_EOD!AB92</f>
        <v>0</v>
      </c>
      <c r="L92">
        <f>NDMC_EOD!AA92+NDMC_EOD!AB92</f>
        <v>1.97</v>
      </c>
      <c r="M92">
        <f>TPDDL_EOD!AA92+TPDDL_EOD!AB92</f>
        <v>11.34</v>
      </c>
      <c r="N92">
        <f t="shared" si="6"/>
        <v>32.209999999999994</v>
      </c>
      <c r="O92" s="112">
        <f t="shared" si="7"/>
        <v>0.39000000000000767</v>
      </c>
      <c r="P92">
        <v>11.477305184725243</v>
      </c>
      <c r="Q92">
        <v>7.6515367898168281</v>
      </c>
      <c r="R92">
        <v>0</v>
      </c>
      <c r="S92">
        <v>1.9938528407326921</v>
      </c>
      <c r="T92">
        <v>11.477305184725243</v>
      </c>
      <c r="U92" s="114">
        <f t="shared" si="8"/>
        <v>32.600000000000009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75</v>
      </c>
      <c r="G93">
        <f t="shared" si="11"/>
        <v>32.6</v>
      </c>
      <c r="H93" s="112"/>
      <c r="I93">
        <f>BRPL_EOD!AA93+BRPL_EOD!AB93</f>
        <v>11.34</v>
      </c>
      <c r="J93">
        <f>BYPL_EOD!AA93+BYPL_EOD!AB93</f>
        <v>7.56</v>
      </c>
      <c r="K93">
        <f>MES_EOD!AA93+MES_EOD!AB93</f>
        <v>0</v>
      </c>
      <c r="L93">
        <f>NDMC_EOD!AA93+NDMC_EOD!AB93</f>
        <v>1.97</v>
      </c>
      <c r="M93">
        <f>TPDDL_EOD!AA93+TPDDL_EOD!AB93</f>
        <v>11.34</v>
      </c>
      <c r="N93">
        <f t="shared" si="6"/>
        <v>32.209999999999994</v>
      </c>
      <c r="O93" s="112">
        <f t="shared" si="7"/>
        <v>0.39000000000000767</v>
      </c>
      <c r="P93">
        <v>11.477305184725243</v>
      </c>
      <c r="Q93">
        <v>7.6515367898168281</v>
      </c>
      <c r="R93">
        <v>0</v>
      </c>
      <c r="S93">
        <v>1.9938528407326921</v>
      </c>
      <c r="T93">
        <v>11.477305184725243</v>
      </c>
      <c r="U93" s="114">
        <f t="shared" si="8"/>
        <v>32.600000000000009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75</v>
      </c>
      <c r="G94">
        <f t="shared" si="11"/>
        <v>33.6</v>
      </c>
      <c r="H94" s="112"/>
      <c r="I94">
        <f>BRPL_EOD!AA94+BRPL_EOD!AB94</f>
        <v>11.69</v>
      </c>
      <c r="J94">
        <f>BYPL_EOD!AA94+BYPL_EOD!AB94</f>
        <v>7.79</v>
      </c>
      <c r="K94">
        <f>MES_EOD!AA94+MES_EOD!AB94</f>
        <v>0</v>
      </c>
      <c r="L94">
        <f>NDMC_EOD!AA94+NDMC_EOD!AB94</f>
        <v>2.02</v>
      </c>
      <c r="M94">
        <f>TPDDL_EOD!AA94+TPDDL_EOD!AB94</f>
        <v>11.69</v>
      </c>
      <c r="N94">
        <f t="shared" si="6"/>
        <v>33.19</v>
      </c>
      <c r="O94" s="112">
        <f t="shared" si="7"/>
        <v>0.41000000000000369</v>
      </c>
      <c r="P94">
        <v>11.834407954203074</v>
      </c>
      <c r="Q94">
        <v>7.8862307924073525</v>
      </c>
      <c r="R94">
        <v>0</v>
      </c>
      <c r="S94">
        <v>2.0449532991865023</v>
      </c>
      <c r="T94">
        <v>11.834407954203074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75</v>
      </c>
      <c r="G95">
        <f t="shared" si="11"/>
        <v>33.6</v>
      </c>
      <c r="H95" s="112"/>
      <c r="I95">
        <f>BRPL_EOD!AA95+BRPL_EOD!AB95</f>
        <v>11.69</v>
      </c>
      <c r="J95">
        <f>BYPL_EOD!AA95+BYPL_EOD!AB95</f>
        <v>7.79</v>
      </c>
      <c r="K95">
        <f>MES_EOD!AA95+MES_EOD!AB95</f>
        <v>0</v>
      </c>
      <c r="L95">
        <f>NDMC_EOD!AA95+NDMC_EOD!AB95</f>
        <v>2.02</v>
      </c>
      <c r="M95">
        <f>TPDDL_EOD!AA95+TPDDL_EOD!AB95</f>
        <v>11.69</v>
      </c>
      <c r="N95">
        <f t="shared" si="6"/>
        <v>33.19</v>
      </c>
      <c r="O95" s="112">
        <f t="shared" si="7"/>
        <v>0.41000000000000369</v>
      </c>
      <c r="P95">
        <v>11.834407954203074</v>
      </c>
      <c r="Q95">
        <v>7.8862307924073525</v>
      </c>
      <c r="R95">
        <v>0</v>
      </c>
      <c r="S95">
        <v>2.0449532991865023</v>
      </c>
      <c r="T95">
        <v>11.834407954203074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75</v>
      </c>
      <c r="G96">
        <f t="shared" si="11"/>
        <v>33.6</v>
      </c>
      <c r="H96" s="112"/>
      <c r="I96">
        <f>BRPL_EOD!AA96+BRPL_EOD!AB96</f>
        <v>11.69</v>
      </c>
      <c r="J96">
        <f>BYPL_EOD!AA96+BYPL_EOD!AB96</f>
        <v>7.79</v>
      </c>
      <c r="K96">
        <f>MES_EOD!AA96+MES_EOD!AB96</f>
        <v>0</v>
      </c>
      <c r="L96">
        <f>NDMC_EOD!AA96+NDMC_EOD!AB96</f>
        <v>2.02</v>
      </c>
      <c r="M96">
        <f>TPDDL_EOD!AA96+TPDDL_EOD!AB96</f>
        <v>11.69</v>
      </c>
      <c r="N96">
        <f t="shared" si="6"/>
        <v>33.19</v>
      </c>
      <c r="O96" s="112">
        <f t="shared" si="7"/>
        <v>0.41000000000000369</v>
      </c>
      <c r="P96">
        <v>11.834407954203074</v>
      </c>
      <c r="Q96">
        <v>7.8862307924073525</v>
      </c>
      <c r="R96">
        <v>0</v>
      </c>
      <c r="S96">
        <v>2.0449532991865023</v>
      </c>
      <c r="T96">
        <v>11.834407954203074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75</v>
      </c>
      <c r="G97">
        <f t="shared" si="11"/>
        <v>33.6</v>
      </c>
      <c r="H97" s="112"/>
      <c r="I97">
        <f>BRPL_EOD!AA97+BRPL_EOD!AB97</f>
        <v>11.69</v>
      </c>
      <c r="J97">
        <f>BYPL_EOD!AA97+BYPL_EOD!AB97</f>
        <v>7.79</v>
      </c>
      <c r="K97">
        <f>MES_EOD!AA97+MES_EOD!AB97</f>
        <v>0</v>
      </c>
      <c r="L97">
        <f>NDMC_EOD!AA97+NDMC_EOD!AB97</f>
        <v>2.02</v>
      </c>
      <c r="M97">
        <f>TPDDL_EOD!AA97+TPDDL_EOD!AB97</f>
        <v>11.69</v>
      </c>
      <c r="N97">
        <f t="shared" si="6"/>
        <v>33.19</v>
      </c>
      <c r="O97" s="112">
        <f t="shared" si="7"/>
        <v>0.41000000000000369</v>
      </c>
      <c r="P97">
        <v>11.834407954203074</v>
      </c>
      <c r="Q97">
        <v>7.8862307924073525</v>
      </c>
      <c r="R97">
        <v>0</v>
      </c>
      <c r="S97">
        <v>2.0449532991865023</v>
      </c>
      <c r="T97">
        <v>11.834407954203074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75</v>
      </c>
      <c r="G98">
        <f t="shared" si="11"/>
        <v>33.6</v>
      </c>
      <c r="H98" s="112"/>
      <c r="I98">
        <f>BRPL_EOD!AA98+BRPL_EOD!AB98</f>
        <v>11.69</v>
      </c>
      <c r="J98">
        <f>BYPL_EOD!AA98+BYPL_EOD!AB98</f>
        <v>7.79</v>
      </c>
      <c r="K98">
        <f>MES_EOD!AA98+MES_EOD!AB98</f>
        <v>0</v>
      </c>
      <c r="L98">
        <f>NDMC_EOD!AA98+NDMC_EOD!AB98</f>
        <v>2.02</v>
      </c>
      <c r="M98">
        <f>TPDDL_EOD!AA98+TPDDL_EOD!AB98</f>
        <v>11.69</v>
      </c>
      <c r="N98">
        <f t="shared" si="6"/>
        <v>33.19</v>
      </c>
      <c r="O98" s="112">
        <f t="shared" si="7"/>
        <v>0.41000000000000369</v>
      </c>
      <c r="P98">
        <v>11.834407954203074</v>
      </c>
      <c r="Q98">
        <v>7.8862307924073525</v>
      </c>
      <c r="R98">
        <v>0</v>
      </c>
      <c r="S98">
        <v>2.0449532991865023</v>
      </c>
      <c r="T98">
        <v>11.834407954203074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0.78544749999999863</v>
      </c>
      <c r="E99" s="114">
        <f t="shared" si="12"/>
        <v>0</v>
      </c>
      <c r="F99" s="114">
        <f t="shared" si="12"/>
        <v>1.8</v>
      </c>
      <c r="G99" s="114">
        <f t="shared" si="12"/>
        <v>0.78544749999999863</v>
      </c>
      <c r="H99" s="114"/>
      <c r="I99" s="114">
        <f t="shared" si="12"/>
        <v>0.27357999999999999</v>
      </c>
      <c r="J99" s="114">
        <f t="shared" si="12"/>
        <v>0.18211749999999985</v>
      </c>
      <c r="K99" s="114">
        <f t="shared" si="12"/>
        <v>0</v>
      </c>
      <c r="L99" s="114">
        <f t="shared" si="12"/>
        <v>4.7369999999999968E-2</v>
      </c>
      <c r="M99" s="114">
        <f t="shared" si="12"/>
        <v>0.27326500000000004</v>
      </c>
      <c r="N99" s="114">
        <f t="shared" si="12"/>
        <v>0.77633249999999987</v>
      </c>
      <c r="O99" s="114">
        <f t="shared" si="12"/>
        <v>9.1150000000000848E-3</v>
      </c>
      <c r="P99" s="114">
        <f t="shared" si="12"/>
        <v>0.27584159326196589</v>
      </c>
      <c r="Q99" s="114">
        <f t="shared" si="12"/>
        <v>0.18362217129221978</v>
      </c>
      <c r="R99" s="114">
        <f t="shared" si="12"/>
        <v>0</v>
      </c>
      <c r="S99" s="114">
        <f t="shared" si="12"/>
        <v>4.7761106187359237E-2</v>
      </c>
      <c r="T99" s="114">
        <f t="shared" si="12"/>
        <v>0.27552262925845405</v>
      </c>
      <c r="U99" s="114">
        <f t="shared" si="12"/>
        <v>0.7827474999999996</v>
      </c>
      <c r="V99" s="114">
        <f t="shared" si="9"/>
        <v>2.6999999999990365E-3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-64.009999999999991</v>
      </c>
      <c r="P3">
        <v>74.967071598765671</v>
      </c>
      <c r="Q3">
        <v>43.198312565915394</v>
      </c>
      <c r="R3">
        <v>4.379828912933089</v>
      </c>
      <c r="S3">
        <v>17.249326198195384</v>
      </c>
      <c r="T3">
        <v>52.205460724190459</v>
      </c>
      <c r="U3" s="114">
        <f t="shared" ref="U3:U66" si="2">SUM(P3:T3)</f>
        <v>192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105.96</v>
      </c>
      <c r="J15">
        <f>BYPL_EOD!AI15+BYPL_EOD!AJ15</f>
        <v>57.6</v>
      </c>
      <c r="K15">
        <f>MES_EOD!AI15+MES_EOD!AJ15</f>
        <v>5.84</v>
      </c>
      <c r="L15">
        <f>NDMC_EOD!AI15+NDMC_EOD!AJ15</f>
        <v>17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105.95586109917581</v>
      </c>
      <c r="Q15">
        <v>57.597750087887192</v>
      </c>
      <c r="R15">
        <v>5.8397718839107844</v>
      </c>
      <c r="S15">
        <v>16.999335963438927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105.96</v>
      </c>
      <c r="J16">
        <f>BYPL_EOD!AI16+BYPL_EOD!AJ16</f>
        <v>57.6</v>
      </c>
      <c r="K16">
        <f>MES_EOD!AI16+MES_EOD!AJ16</f>
        <v>5.84</v>
      </c>
      <c r="L16">
        <f>NDMC_EOD!AI16+NDMC_EOD!AJ16</f>
        <v>17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105.95586109917581</v>
      </c>
      <c r="Q16">
        <v>57.597750087887192</v>
      </c>
      <c r="R16">
        <v>5.8397718839107844</v>
      </c>
      <c r="S16">
        <v>16.999335963438927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105.96</v>
      </c>
      <c r="J17">
        <f>BYPL_EOD!AI17+BYPL_EOD!AJ17</f>
        <v>57.6</v>
      </c>
      <c r="K17">
        <f>MES_EOD!AI17+MES_EOD!AJ17</f>
        <v>5.84</v>
      </c>
      <c r="L17">
        <f>NDMC_EOD!AI17+NDMC_EOD!AJ17</f>
        <v>17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105.95586109917581</v>
      </c>
      <c r="Q17">
        <v>57.597750087887192</v>
      </c>
      <c r="R17">
        <v>5.8397718839107844</v>
      </c>
      <c r="S17">
        <v>16.999335963438927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105.96</v>
      </c>
      <c r="J18">
        <f>BYPL_EOD!AI18+BYPL_EOD!AJ18</f>
        <v>57.6</v>
      </c>
      <c r="K18">
        <f>MES_EOD!AI18+MES_EOD!AJ18</f>
        <v>5.84</v>
      </c>
      <c r="L18">
        <f>NDMC_EOD!AI18+NDMC_EOD!AJ18</f>
        <v>17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105.95586109917581</v>
      </c>
      <c r="Q18">
        <v>57.597750087887192</v>
      </c>
      <c r="R18">
        <v>5.8397718839107844</v>
      </c>
      <c r="S18">
        <v>16.999335963438927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105.96</v>
      </c>
      <c r="J19">
        <f>BYPL_EOD!AI19+BYPL_EOD!AJ19</f>
        <v>57.6</v>
      </c>
      <c r="K19">
        <f>MES_EOD!AI19+MES_EOD!AJ19</f>
        <v>5.84</v>
      </c>
      <c r="L19">
        <f>NDMC_EOD!AI19+NDMC_EOD!AJ19</f>
        <v>17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105.95586109917581</v>
      </c>
      <c r="Q19">
        <v>57.597750087887192</v>
      </c>
      <c r="R19">
        <v>5.8397718839107844</v>
      </c>
      <c r="S19">
        <v>16.999335963438927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105.96</v>
      </c>
      <c r="J20">
        <f>BYPL_EOD!AI20+BYPL_EOD!AJ20</f>
        <v>57.6</v>
      </c>
      <c r="K20">
        <f>MES_EOD!AI20+MES_EOD!AJ20</f>
        <v>5.84</v>
      </c>
      <c r="L20">
        <f>NDMC_EOD!AI20+NDMC_EOD!AJ20</f>
        <v>17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105.95586109917581</v>
      </c>
      <c r="Q20">
        <v>57.597750087887192</v>
      </c>
      <c r="R20">
        <v>5.8397718839107844</v>
      </c>
      <c r="S20">
        <v>16.999335963438927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105.96</v>
      </c>
      <c r="J21">
        <f>BYPL_EOD!AI21+BYPL_EOD!AJ21</f>
        <v>57.6</v>
      </c>
      <c r="K21">
        <f>MES_EOD!AI21+MES_EOD!AJ21</f>
        <v>5.84</v>
      </c>
      <c r="L21">
        <f>NDMC_EOD!AI21+NDMC_EOD!AJ21</f>
        <v>17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105.95586109917581</v>
      </c>
      <c r="Q21">
        <v>57.597750087887192</v>
      </c>
      <c r="R21">
        <v>5.8397718839107844</v>
      </c>
      <c r="S21">
        <v>16.999335963438927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105.96</v>
      </c>
      <c r="J22">
        <f>BYPL_EOD!AI22+BYPL_EOD!AJ22</f>
        <v>57.6</v>
      </c>
      <c r="K22">
        <f>MES_EOD!AI22+MES_EOD!AJ22</f>
        <v>5.84</v>
      </c>
      <c r="L22">
        <f>NDMC_EOD!AI22+NDMC_EOD!AJ22</f>
        <v>17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105.95586109917581</v>
      </c>
      <c r="Q22">
        <v>57.597750087887192</v>
      </c>
      <c r="R22">
        <v>5.8397718839107844</v>
      </c>
      <c r="S22">
        <v>16.999335963438927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105.96</v>
      </c>
      <c r="J23">
        <f>BYPL_EOD!AI23+BYPL_EOD!AJ23</f>
        <v>57.6</v>
      </c>
      <c r="K23">
        <f>MES_EOD!AI23+MES_EOD!AJ23</f>
        <v>5.84</v>
      </c>
      <c r="L23">
        <f>NDMC_EOD!AI23+NDMC_EOD!AJ23</f>
        <v>17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105.95586109917581</v>
      </c>
      <c r="Q23">
        <v>57.597750087887192</v>
      </c>
      <c r="R23">
        <v>5.8397718839107844</v>
      </c>
      <c r="S23">
        <v>16.999335963438927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105.96</v>
      </c>
      <c r="J24">
        <f>BYPL_EOD!AI24+BYPL_EOD!AJ24</f>
        <v>57.6</v>
      </c>
      <c r="K24">
        <f>MES_EOD!AI24+MES_EOD!AJ24</f>
        <v>5.84</v>
      </c>
      <c r="L24">
        <f>NDMC_EOD!AI24+NDMC_EOD!AJ24</f>
        <v>17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105.95586109917581</v>
      </c>
      <c r="Q24">
        <v>57.597750087887192</v>
      </c>
      <c r="R24">
        <v>5.8397718839107844</v>
      </c>
      <c r="S24">
        <v>16.999335963438927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105.96</v>
      </c>
      <c r="J25">
        <f>BYPL_EOD!AI25+BYPL_EOD!AJ25</f>
        <v>57.6</v>
      </c>
      <c r="K25">
        <f>MES_EOD!AI25+MES_EOD!AJ25</f>
        <v>5.84</v>
      </c>
      <c r="L25">
        <f>NDMC_EOD!AI25+NDMC_EOD!AJ25</f>
        <v>17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105.95586109917581</v>
      </c>
      <c r="Q25">
        <v>57.597750087887192</v>
      </c>
      <c r="R25">
        <v>5.8397718839107844</v>
      </c>
      <c r="S25">
        <v>16.999335963438927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105.96</v>
      </c>
      <c r="J26">
        <f>BYPL_EOD!AI26+BYPL_EOD!AJ26</f>
        <v>57.6</v>
      </c>
      <c r="K26">
        <f>MES_EOD!AI26+MES_EOD!AJ26</f>
        <v>5.84</v>
      </c>
      <c r="L26">
        <f>NDMC_EOD!AI26+NDMC_EOD!AJ26</f>
        <v>17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105.95586109917581</v>
      </c>
      <c r="Q26">
        <v>57.597750087887192</v>
      </c>
      <c r="R26">
        <v>5.8397718839107844</v>
      </c>
      <c r="S26">
        <v>16.999335963438927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105.96</v>
      </c>
      <c r="J27">
        <f>BYPL_EOD!AI27+BYPL_EOD!AJ27</f>
        <v>57.6</v>
      </c>
      <c r="K27">
        <f>MES_EOD!AI27+MES_EOD!AJ27</f>
        <v>5.84</v>
      </c>
      <c r="L27">
        <f>NDMC_EOD!AI27+NDMC_EOD!AJ27</f>
        <v>17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105.95586109917581</v>
      </c>
      <c r="Q27">
        <v>57.597750087887192</v>
      </c>
      <c r="R27">
        <v>5.8397718839107844</v>
      </c>
      <c r="S27">
        <v>16.999335963438927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105.96</v>
      </c>
      <c r="J28">
        <f>BYPL_EOD!AI28+BYPL_EOD!AJ28</f>
        <v>57.6</v>
      </c>
      <c r="K28">
        <f>MES_EOD!AI28+MES_EOD!AJ28</f>
        <v>5.84</v>
      </c>
      <c r="L28">
        <f>NDMC_EOD!AI28+NDMC_EOD!AJ28</f>
        <v>17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105.95586109917581</v>
      </c>
      <c r="Q28">
        <v>57.597750087887192</v>
      </c>
      <c r="R28">
        <v>5.8397718839107844</v>
      </c>
      <c r="S28">
        <v>16.999335963438927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105.96</v>
      </c>
      <c r="J29">
        <f>BYPL_EOD!AI29+BYPL_EOD!AJ29</f>
        <v>57.6</v>
      </c>
      <c r="K29">
        <f>MES_EOD!AI29+MES_EOD!AJ29</f>
        <v>5.84</v>
      </c>
      <c r="L29">
        <f>NDMC_EOD!AI29+NDMC_EOD!AJ29</f>
        <v>17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105.95586109917581</v>
      </c>
      <c r="Q29">
        <v>57.597750087887192</v>
      </c>
      <c r="R29">
        <v>5.8397718839107844</v>
      </c>
      <c r="S29">
        <v>16.999335963438927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105.96</v>
      </c>
      <c r="J30">
        <f>BYPL_EOD!AI30+BYPL_EOD!AJ30</f>
        <v>57.6</v>
      </c>
      <c r="K30">
        <f>MES_EOD!AI30+MES_EOD!AJ30</f>
        <v>5.84</v>
      </c>
      <c r="L30">
        <f>NDMC_EOD!AI30+NDMC_EOD!AJ30</f>
        <v>17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105.95586109917581</v>
      </c>
      <c r="Q30">
        <v>57.597750087887192</v>
      </c>
      <c r="R30">
        <v>5.8397718839107844</v>
      </c>
      <c r="S30">
        <v>16.999335963438927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260.25</v>
      </c>
      <c r="E31">
        <f>BAWANA!AM31</f>
        <v>0</v>
      </c>
      <c r="F31">
        <f t="shared" si="4"/>
        <v>256</v>
      </c>
      <c r="G31">
        <f t="shared" si="5"/>
        <v>260.25</v>
      </c>
      <c r="H31" s="112"/>
      <c r="I31">
        <f>BRPL_EOD!AI31+BRPL_EOD!AJ31</f>
        <v>114.61</v>
      </c>
      <c r="J31">
        <f>BYPL_EOD!AI31+BYPL_EOD!AJ31</f>
        <v>49.95</v>
      </c>
      <c r="K31">
        <f>MES_EOD!AI31+MES_EOD!AJ31</f>
        <v>5.84</v>
      </c>
      <c r="L31">
        <f>NDMC_EOD!AI31+NDMC_EOD!AJ31</f>
        <v>20.25</v>
      </c>
      <c r="M31">
        <f>TPDDL_EOD!AI31+TPDDL_EOD!AJ31</f>
        <v>69.61</v>
      </c>
      <c r="N31">
        <f t="shared" si="0"/>
        <v>260.26</v>
      </c>
      <c r="O31" s="112">
        <f t="shared" si="1"/>
        <v>-9.9999999999909051E-3</v>
      </c>
      <c r="P31">
        <v>114.60559632675017</v>
      </c>
      <c r="Q31">
        <v>49.948080765388461</v>
      </c>
      <c r="R31">
        <v>5.8397756090063782</v>
      </c>
      <c r="S31">
        <v>20.249221931914239</v>
      </c>
      <c r="T31">
        <v>69.607325366940756</v>
      </c>
      <c r="U31" s="114">
        <f t="shared" si="2"/>
        <v>260.25</v>
      </c>
      <c r="V31" s="112">
        <f t="shared" si="3"/>
        <v>0</v>
      </c>
      <c r="Y31">
        <f>BAWANA!AW31+BAWANA!AX31</f>
        <v>27.75</v>
      </c>
      <c r="Z31">
        <f>BAWANA!BD31+BAWANA!BE31</f>
        <v>32</v>
      </c>
      <c r="AA31">
        <f>BAWANA!X31+BAWANA!Y31</f>
        <v>27.75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260.25</v>
      </c>
      <c r="E32">
        <f>BAWANA!AM32</f>
        <v>0</v>
      </c>
      <c r="F32">
        <f t="shared" si="4"/>
        <v>256</v>
      </c>
      <c r="G32">
        <f t="shared" si="5"/>
        <v>260.25</v>
      </c>
      <c r="H32" s="112"/>
      <c r="I32">
        <f>BRPL_EOD!AI32+BRPL_EOD!AJ32</f>
        <v>114.61</v>
      </c>
      <c r="J32">
        <f>BYPL_EOD!AI32+BYPL_EOD!AJ32</f>
        <v>49.95</v>
      </c>
      <c r="K32">
        <f>MES_EOD!AI32+MES_EOD!AJ32</f>
        <v>5.84</v>
      </c>
      <c r="L32">
        <f>NDMC_EOD!AI32+NDMC_EOD!AJ32</f>
        <v>20.25</v>
      </c>
      <c r="M32">
        <f>TPDDL_EOD!AI32+TPDDL_EOD!AJ32</f>
        <v>69.61</v>
      </c>
      <c r="N32">
        <f t="shared" si="0"/>
        <v>260.26</v>
      </c>
      <c r="O32" s="112">
        <f t="shared" si="1"/>
        <v>-9.9999999999909051E-3</v>
      </c>
      <c r="P32">
        <v>114.60559632675017</v>
      </c>
      <c r="Q32">
        <v>49.948080765388461</v>
      </c>
      <c r="R32">
        <v>5.8397756090063782</v>
      </c>
      <c r="S32">
        <v>20.249221931914239</v>
      </c>
      <c r="T32">
        <v>69.607325366940756</v>
      </c>
      <c r="U32" s="114">
        <f t="shared" si="2"/>
        <v>260.25</v>
      </c>
      <c r="V32" s="112">
        <f t="shared" si="3"/>
        <v>0</v>
      </c>
      <c r="Y32">
        <f>BAWANA!AW32+BAWANA!AX32</f>
        <v>27.75</v>
      </c>
      <c r="Z32">
        <f>BAWANA!BD32+BAWANA!BE32</f>
        <v>32</v>
      </c>
      <c r="AA32">
        <f>BAWANA!X32+BAWANA!Y32</f>
        <v>27.75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260.25</v>
      </c>
      <c r="E33">
        <f>BAWANA!AM33</f>
        <v>0</v>
      </c>
      <c r="F33">
        <f t="shared" si="4"/>
        <v>256</v>
      </c>
      <c r="G33">
        <f t="shared" si="5"/>
        <v>260.25</v>
      </c>
      <c r="H33" s="112"/>
      <c r="I33">
        <f>BRPL_EOD!AI33+BRPL_EOD!AJ33</f>
        <v>114.61</v>
      </c>
      <c r="J33">
        <f>BYPL_EOD!AI33+BYPL_EOD!AJ33</f>
        <v>49.95</v>
      </c>
      <c r="K33">
        <f>MES_EOD!AI33+MES_EOD!AJ33</f>
        <v>5.84</v>
      </c>
      <c r="L33">
        <f>NDMC_EOD!AI33+NDMC_EOD!AJ33</f>
        <v>20.25</v>
      </c>
      <c r="M33">
        <f>TPDDL_EOD!AI33+TPDDL_EOD!AJ33</f>
        <v>69.61</v>
      </c>
      <c r="N33">
        <f t="shared" si="0"/>
        <v>260.26</v>
      </c>
      <c r="O33" s="112">
        <f t="shared" si="1"/>
        <v>-9.9999999999909051E-3</v>
      </c>
      <c r="P33">
        <v>114.60559632675017</v>
      </c>
      <c r="Q33">
        <v>49.948080765388461</v>
      </c>
      <c r="R33">
        <v>5.8397756090063782</v>
      </c>
      <c r="S33">
        <v>20.249221931914239</v>
      </c>
      <c r="T33">
        <v>69.607325366940756</v>
      </c>
      <c r="U33" s="114">
        <f t="shared" si="2"/>
        <v>260.25</v>
      </c>
      <c r="V33" s="112">
        <f t="shared" si="3"/>
        <v>0</v>
      </c>
      <c r="Y33">
        <f>BAWANA!AW33+BAWANA!AX33</f>
        <v>27.75</v>
      </c>
      <c r="Z33">
        <f>BAWANA!BD33+BAWANA!BE33</f>
        <v>32</v>
      </c>
      <c r="AA33">
        <f>BAWANA!X33+BAWANA!Y33</f>
        <v>27.75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260.25</v>
      </c>
      <c r="E34">
        <f>BAWANA!AM34</f>
        <v>0</v>
      </c>
      <c r="F34">
        <f t="shared" si="4"/>
        <v>256</v>
      </c>
      <c r="G34">
        <f t="shared" si="5"/>
        <v>260.25</v>
      </c>
      <c r="H34" s="112"/>
      <c r="I34">
        <f>BRPL_EOD!AI34+BRPL_EOD!AJ34</f>
        <v>114.61</v>
      </c>
      <c r="J34">
        <f>BYPL_EOD!AI34+BYPL_EOD!AJ34</f>
        <v>49.95</v>
      </c>
      <c r="K34">
        <f>MES_EOD!AI34+MES_EOD!AJ34</f>
        <v>5.84</v>
      </c>
      <c r="L34">
        <f>NDMC_EOD!AI34+NDMC_EOD!AJ34</f>
        <v>20.25</v>
      </c>
      <c r="M34">
        <f>TPDDL_EOD!AI34+TPDDL_EOD!AJ34</f>
        <v>69.61</v>
      </c>
      <c r="N34">
        <f t="shared" si="0"/>
        <v>260.26</v>
      </c>
      <c r="O34" s="112">
        <f t="shared" si="1"/>
        <v>-9.9999999999909051E-3</v>
      </c>
      <c r="P34">
        <v>114.60559632675017</v>
      </c>
      <c r="Q34">
        <v>49.948080765388461</v>
      </c>
      <c r="R34">
        <v>5.8397756090063782</v>
      </c>
      <c r="S34">
        <v>20.249221931914239</v>
      </c>
      <c r="T34">
        <v>69.607325366940756</v>
      </c>
      <c r="U34" s="114">
        <f t="shared" si="2"/>
        <v>260.25</v>
      </c>
      <c r="V34" s="112">
        <f t="shared" si="3"/>
        <v>0</v>
      </c>
      <c r="Y34">
        <f>BAWANA!AW34+BAWANA!AX34</f>
        <v>27.75</v>
      </c>
      <c r="Z34">
        <f>BAWANA!BD34+BAWANA!BE34</f>
        <v>32</v>
      </c>
      <c r="AA34">
        <f>BAWANA!X34+BAWANA!Y34</f>
        <v>27.75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260.25</v>
      </c>
      <c r="E35">
        <f>BAWANA!AM35</f>
        <v>0</v>
      </c>
      <c r="F35">
        <f t="shared" si="4"/>
        <v>288</v>
      </c>
      <c r="G35">
        <f t="shared" si="5"/>
        <v>260.25</v>
      </c>
      <c r="H35" s="112"/>
      <c r="I35">
        <f>BRPL_EOD!AI35+BRPL_EOD!AJ35</f>
        <v>114.61</v>
      </c>
      <c r="J35">
        <f>BYPL_EOD!AI35+BYPL_EOD!AJ35</f>
        <v>49.95</v>
      </c>
      <c r="K35">
        <f>MES_EOD!AI35+MES_EOD!AJ35</f>
        <v>5.84</v>
      </c>
      <c r="L35">
        <f>NDMC_EOD!AI35+NDMC_EOD!AJ35</f>
        <v>20.25</v>
      </c>
      <c r="M35">
        <f>TPDDL_EOD!AI35+TPDDL_EOD!AJ35</f>
        <v>69.61</v>
      </c>
      <c r="N35">
        <f t="shared" si="0"/>
        <v>260.26</v>
      </c>
      <c r="O35" s="112">
        <f t="shared" si="1"/>
        <v>-9.9999999999909051E-3</v>
      </c>
      <c r="P35">
        <v>114.60559632675017</v>
      </c>
      <c r="Q35">
        <v>49.948080765388461</v>
      </c>
      <c r="R35">
        <v>5.8397756090063782</v>
      </c>
      <c r="S35">
        <v>20.249221931914239</v>
      </c>
      <c r="T35">
        <v>69.607325366940756</v>
      </c>
      <c r="U35" s="114">
        <f t="shared" si="2"/>
        <v>260.25</v>
      </c>
      <c r="V35" s="112">
        <f t="shared" si="3"/>
        <v>0</v>
      </c>
      <c r="Y35">
        <f>BAWANA!AW35+BAWANA!AX35</f>
        <v>27.75</v>
      </c>
      <c r="Z35">
        <f>BAWANA!BD35+BAWANA!BE35</f>
        <v>32</v>
      </c>
      <c r="AA35">
        <f>BAWANA!X35+BAWANA!Y35</f>
        <v>27.75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260.25</v>
      </c>
      <c r="E36">
        <f>BAWANA!AM36</f>
        <v>0</v>
      </c>
      <c r="F36">
        <f t="shared" si="4"/>
        <v>288</v>
      </c>
      <c r="G36">
        <f t="shared" si="5"/>
        <v>260.25</v>
      </c>
      <c r="H36" s="112"/>
      <c r="I36">
        <f>BRPL_EOD!AI36+BRPL_EOD!AJ36</f>
        <v>114.61</v>
      </c>
      <c r="J36">
        <f>BYPL_EOD!AI36+BYPL_EOD!AJ36</f>
        <v>49.95</v>
      </c>
      <c r="K36">
        <f>MES_EOD!AI36+MES_EOD!AJ36</f>
        <v>5.84</v>
      </c>
      <c r="L36">
        <f>NDMC_EOD!AI36+NDMC_EOD!AJ36</f>
        <v>20.25</v>
      </c>
      <c r="M36">
        <f>TPDDL_EOD!AI36+TPDDL_EOD!AJ36</f>
        <v>69.61</v>
      </c>
      <c r="N36">
        <f t="shared" si="0"/>
        <v>260.26</v>
      </c>
      <c r="O36" s="112">
        <f t="shared" si="1"/>
        <v>-9.9999999999909051E-3</v>
      </c>
      <c r="P36">
        <v>114.60559632675017</v>
      </c>
      <c r="Q36">
        <v>49.948080765388461</v>
      </c>
      <c r="R36">
        <v>5.8397756090063782</v>
      </c>
      <c r="S36">
        <v>20.249221931914239</v>
      </c>
      <c r="T36">
        <v>69.607325366940756</v>
      </c>
      <c r="U36" s="114">
        <f t="shared" si="2"/>
        <v>260.25</v>
      </c>
      <c r="V36" s="112">
        <f t="shared" si="3"/>
        <v>0</v>
      </c>
      <c r="Y36">
        <f>BAWANA!AW36+BAWANA!AX36</f>
        <v>27.75</v>
      </c>
      <c r="Z36">
        <f>BAWANA!BD36+BAWANA!BE36</f>
        <v>32</v>
      </c>
      <c r="AA36">
        <f>BAWANA!X36+BAWANA!Y36</f>
        <v>27.75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260.25</v>
      </c>
      <c r="E37">
        <f>BAWANA!AM37</f>
        <v>0</v>
      </c>
      <c r="F37">
        <f t="shared" si="4"/>
        <v>256</v>
      </c>
      <c r="G37">
        <f t="shared" si="5"/>
        <v>260.25</v>
      </c>
      <c r="H37" s="112"/>
      <c r="I37">
        <f>BRPL_EOD!AI37+BRPL_EOD!AJ37</f>
        <v>114.61</v>
      </c>
      <c r="J37">
        <f>BYPL_EOD!AI37+BYPL_EOD!AJ37</f>
        <v>49.95</v>
      </c>
      <c r="K37">
        <f>MES_EOD!AI37+MES_EOD!AJ37</f>
        <v>5.84</v>
      </c>
      <c r="L37">
        <f>NDMC_EOD!AI37+NDMC_EOD!AJ37</f>
        <v>20.25</v>
      </c>
      <c r="M37">
        <f>TPDDL_EOD!AI37+TPDDL_EOD!AJ37</f>
        <v>69.61</v>
      </c>
      <c r="N37">
        <f t="shared" si="0"/>
        <v>260.26</v>
      </c>
      <c r="O37" s="112">
        <f t="shared" si="1"/>
        <v>-9.9999999999909051E-3</v>
      </c>
      <c r="P37">
        <v>114.60559632675017</v>
      </c>
      <c r="Q37">
        <v>49.948080765388461</v>
      </c>
      <c r="R37">
        <v>5.8397756090063782</v>
      </c>
      <c r="S37">
        <v>20.249221931914239</v>
      </c>
      <c r="T37">
        <v>69.607325366940756</v>
      </c>
      <c r="U37" s="114">
        <f t="shared" si="2"/>
        <v>260.25</v>
      </c>
      <c r="V37" s="112">
        <f t="shared" si="3"/>
        <v>0</v>
      </c>
      <c r="Y37">
        <f>BAWANA!AW37+BAWANA!AX37</f>
        <v>27.75</v>
      </c>
      <c r="Z37">
        <f>BAWANA!BD37+BAWANA!BE37</f>
        <v>32</v>
      </c>
      <c r="AA37">
        <f>BAWANA!X37+BAWANA!Y37</f>
        <v>27.75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260.25</v>
      </c>
      <c r="E38">
        <f>BAWANA!AM38</f>
        <v>0</v>
      </c>
      <c r="F38">
        <f t="shared" si="4"/>
        <v>256</v>
      </c>
      <c r="G38">
        <f t="shared" si="5"/>
        <v>260.25</v>
      </c>
      <c r="H38" s="112"/>
      <c r="I38">
        <f>BRPL_EOD!AI38+BRPL_EOD!AJ38</f>
        <v>114.61</v>
      </c>
      <c r="J38">
        <f>BYPL_EOD!AI38+BYPL_EOD!AJ38</f>
        <v>49.95</v>
      </c>
      <c r="K38">
        <f>MES_EOD!AI38+MES_EOD!AJ38</f>
        <v>5.84</v>
      </c>
      <c r="L38">
        <f>NDMC_EOD!AI38+NDMC_EOD!AJ38</f>
        <v>20.25</v>
      </c>
      <c r="M38">
        <f>TPDDL_EOD!AI38+TPDDL_EOD!AJ38</f>
        <v>69.61</v>
      </c>
      <c r="N38">
        <f t="shared" si="0"/>
        <v>260.26</v>
      </c>
      <c r="O38" s="112">
        <f t="shared" si="1"/>
        <v>-9.9999999999909051E-3</v>
      </c>
      <c r="P38">
        <v>114.60559632675017</v>
      </c>
      <c r="Q38">
        <v>49.948080765388461</v>
      </c>
      <c r="R38">
        <v>5.8397756090063782</v>
      </c>
      <c r="S38">
        <v>20.249221931914239</v>
      </c>
      <c r="T38">
        <v>69.607325366940756</v>
      </c>
      <c r="U38" s="114">
        <f t="shared" si="2"/>
        <v>260.25</v>
      </c>
      <c r="V38" s="112">
        <f t="shared" si="3"/>
        <v>0</v>
      </c>
      <c r="Y38">
        <f>BAWANA!AW38+BAWANA!AX38</f>
        <v>27.75</v>
      </c>
      <c r="Z38">
        <f>BAWANA!BD38+BAWANA!BE38</f>
        <v>32</v>
      </c>
      <c r="AA38">
        <f>BAWANA!X38+BAWANA!Y38</f>
        <v>27.75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262.62</v>
      </c>
      <c r="E39">
        <f>BAWANA!AM39</f>
        <v>0</v>
      </c>
      <c r="F39">
        <f t="shared" si="4"/>
        <v>256</v>
      </c>
      <c r="G39">
        <f t="shared" si="5"/>
        <v>262.62</v>
      </c>
      <c r="H39" s="112"/>
      <c r="I39">
        <f>BRPL_EOD!AI39+BRPL_EOD!AJ39</f>
        <v>114.61</v>
      </c>
      <c r="J39">
        <f>BYPL_EOD!AI39+BYPL_EOD!AJ39</f>
        <v>51.64</v>
      </c>
      <c r="K39">
        <f>MES_EOD!AI39+MES_EOD!AJ39</f>
        <v>5.84</v>
      </c>
      <c r="L39">
        <f>NDMC_EOD!AI39+NDMC_EOD!AJ39</f>
        <v>20.93</v>
      </c>
      <c r="M39">
        <f>TPDDL_EOD!AI39+TPDDL_EOD!AJ39</f>
        <v>69.61</v>
      </c>
      <c r="N39">
        <f t="shared" si="0"/>
        <v>262.63</v>
      </c>
      <c r="O39" s="112">
        <f t="shared" si="1"/>
        <v>-9.9999999999909051E-3</v>
      </c>
      <c r="P39">
        <v>114.60563606594829</v>
      </c>
      <c r="Q39">
        <v>51.638033735673766</v>
      </c>
      <c r="R39">
        <v>5.8397776339336707</v>
      </c>
      <c r="S39">
        <v>20.929203061341049</v>
      </c>
      <c r="T39">
        <v>69.607349503103222</v>
      </c>
      <c r="U39" s="114">
        <f t="shared" si="2"/>
        <v>262.62</v>
      </c>
      <c r="V39" s="112">
        <f t="shared" si="3"/>
        <v>0</v>
      </c>
      <c r="Y39">
        <f>BAWANA!AW39+BAWANA!AX39</f>
        <v>28.69</v>
      </c>
      <c r="Z39">
        <f>BAWANA!BD39+BAWANA!BE39</f>
        <v>28.69</v>
      </c>
      <c r="AA39">
        <f>BAWANA!X39+BAWANA!Y39</f>
        <v>28.69</v>
      </c>
      <c r="AB39">
        <f>BAWANA!AE39+BAWANA!AF39</f>
        <v>28.69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262.62</v>
      </c>
      <c r="E40">
        <f>BAWANA!AM40</f>
        <v>0</v>
      </c>
      <c r="F40">
        <f t="shared" si="4"/>
        <v>256</v>
      </c>
      <c r="G40">
        <f t="shared" si="5"/>
        <v>262.62</v>
      </c>
      <c r="H40" s="112"/>
      <c r="I40">
        <f>BRPL_EOD!AI40+BRPL_EOD!AJ40</f>
        <v>114.61</v>
      </c>
      <c r="J40">
        <f>BYPL_EOD!AI40+BYPL_EOD!AJ40</f>
        <v>51.64</v>
      </c>
      <c r="K40">
        <f>MES_EOD!AI40+MES_EOD!AJ40</f>
        <v>5.84</v>
      </c>
      <c r="L40">
        <f>NDMC_EOD!AI40+NDMC_EOD!AJ40</f>
        <v>20.93</v>
      </c>
      <c r="M40">
        <f>TPDDL_EOD!AI40+TPDDL_EOD!AJ40</f>
        <v>69.61</v>
      </c>
      <c r="N40">
        <f t="shared" si="0"/>
        <v>262.63</v>
      </c>
      <c r="O40" s="112">
        <f t="shared" si="1"/>
        <v>-9.9999999999909051E-3</v>
      </c>
      <c r="P40">
        <v>114.60563606594829</v>
      </c>
      <c r="Q40">
        <v>51.638033735673766</v>
      </c>
      <c r="R40">
        <v>5.8397776339336707</v>
      </c>
      <c r="S40">
        <v>20.929203061341049</v>
      </c>
      <c r="T40">
        <v>69.607349503103222</v>
      </c>
      <c r="U40" s="114">
        <f t="shared" si="2"/>
        <v>262.62</v>
      </c>
      <c r="V40" s="112">
        <f t="shared" si="3"/>
        <v>0</v>
      </c>
      <c r="Y40">
        <f>BAWANA!AW40+BAWANA!AX40</f>
        <v>28.69</v>
      </c>
      <c r="Z40">
        <f>BAWANA!BD40+BAWANA!BE40</f>
        <v>28.69</v>
      </c>
      <c r="AA40">
        <f>BAWANA!X40+BAWANA!Y40</f>
        <v>28.69</v>
      </c>
      <c r="AB40">
        <f>BAWANA!AE40+BAWANA!AF40</f>
        <v>28.69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262.62</v>
      </c>
      <c r="E41">
        <f>BAWANA!AM41</f>
        <v>0</v>
      </c>
      <c r="F41">
        <f t="shared" si="4"/>
        <v>256</v>
      </c>
      <c r="G41">
        <f t="shared" si="5"/>
        <v>262.62</v>
      </c>
      <c r="H41" s="112"/>
      <c r="I41">
        <f>BRPL_EOD!AI41+BRPL_EOD!AJ41</f>
        <v>114.61</v>
      </c>
      <c r="J41">
        <f>BYPL_EOD!AI41+BYPL_EOD!AJ41</f>
        <v>51.64</v>
      </c>
      <c r="K41">
        <f>MES_EOD!AI41+MES_EOD!AJ41</f>
        <v>5.84</v>
      </c>
      <c r="L41">
        <f>NDMC_EOD!AI41+NDMC_EOD!AJ41</f>
        <v>20.93</v>
      </c>
      <c r="M41">
        <f>TPDDL_EOD!AI41+TPDDL_EOD!AJ41</f>
        <v>69.61</v>
      </c>
      <c r="N41">
        <f t="shared" si="0"/>
        <v>262.63</v>
      </c>
      <c r="O41" s="112">
        <f t="shared" si="1"/>
        <v>-9.9999999999909051E-3</v>
      </c>
      <c r="P41">
        <v>114.60563606594829</v>
      </c>
      <c r="Q41">
        <v>51.638033735673766</v>
      </c>
      <c r="R41">
        <v>5.8397776339336707</v>
      </c>
      <c r="S41">
        <v>20.929203061341049</v>
      </c>
      <c r="T41">
        <v>69.607349503103222</v>
      </c>
      <c r="U41" s="114">
        <f t="shared" si="2"/>
        <v>262.62</v>
      </c>
      <c r="V41" s="112">
        <f t="shared" si="3"/>
        <v>0</v>
      </c>
      <c r="Y41">
        <f>BAWANA!AW41+BAWANA!AX41</f>
        <v>28.69</v>
      </c>
      <c r="Z41">
        <f>BAWANA!BD41+BAWANA!BE41</f>
        <v>28.69</v>
      </c>
      <c r="AA41">
        <f>BAWANA!X41+BAWANA!Y41</f>
        <v>28.69</v>
      </c>
      <c r="AB41">
        <f>BAWANA!AE41+BAWANA!AF41</f>
        <v>28.69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262.62</v>
      </c>
      <c r="E42">
        <f>BAWANA!AM42</f>
        <v>0</v>
      </c>
      <c r="F42">
        <f t="shared" si="4"/>
        <v>256</v>
      </c>
      <c r="G42">
        <f t="shared" si="5"/>
        <v>262.62</v>
      </c>
      <c r="H42" s="112"/>
      <c r="I42">
        <f>BRPL_EOD!AI42+BRPL_EOD!AJ42</f>
        <v>114.61</v>
      </c>
      <c r="J42">
        <f>BYPL_EOD!AI42+BYPL_EOD!AJ42</f>
        <v>51.64</v>
      </c>
      <c r="K42">
        <f>MES_EOD!AI42+MES_EOD!AJ42</f>
        <v>5.84</v>
      </c>
      <c r="L42">
        <f>NDMC_EOD!AI42+NDMC_EOD!AJ42</f>
        <v>20.93</v>
      </c>
      <c r="M42">
        <f>TPDDL_EOD!AI42+TPDDL_EOD!AJ42</f>
        <v>69.61</v>
      </c>
      <c r="N42">
        <f t="shared" si="0"/>
        <v>262.63</v>
      </c>
      <c r="O42" s="112">
        <f t="shared" si="1"/>
        <v>-9.9999999999909051E-3</v>
      </c>
      <c r="P42">
        <v>114.60563606594829</v>
      </c>
      <c r="Q42">
        <v>51.638033735673766</v>
      </c>
      <c r="R42">
        <v>5.8397776339336707</v>
      </c>
      <c r="S42">
        <v>20.929203061341049</v>
      </c>
      <c r="T42">
        <v>69.607349503103222</v>
      </c>
      <c r="U42" s="114">
        <f t="shared" si="2"/>
        <v>262.62</v>
      </c>
      <c r="V42" s="112">
        <f t="shared" si="3"/>
        <v>0</v>
      </c>
      <c r="Y42">
        <f>BAWANA!AW42+BAWANA!AX42</f>
        <v>28.69</v>
      </c>
      <c r="Z42">
        <f>BAWANA!BD42+BAWANA!BE42</f>
        <v>28.69</v>
      </c>
      <c r="AA42">
        <f>BAWANA!X42+BAWANA!Y42</f>
        <v>28.69</v>
      </c>
      <c r="AB42">
        <f>BAWANA!AE42+BAWANA!AF42</f>
        <v>28.69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262.62</v>
      </c>
      <c r="E43">
        <f>BAWANA!AM43</f>
        <v>0</v>
      </c>
      <c r="F43">
        <f t="shared" si="4"/>
        <v>256</v>
      </c>
      <c r="G43">
        <f t="shared" si="5"/>
        <v>262.62</v>
      </c>
      <c r="H43" s="112"/>
      <c r="I43">
        <f>BRPL_EOD!AI43+BRPL_EOD!AJ43</f>
        <v>114.61</v>
      </c>
      <c r="J43">
        <f>BYPL_EOD!AI43+BYPL_EOD!AJ43</f>
        <v>51.64</v>
      </c>
      <c r="K43">
        <f>MES_EOD!AI43+MES_EOD!AJ43</f>
        <v>5.84</v>
      </c>
      <c r="L43">
        <f>NDMC_EOD!AI43+NDMC_EOD!AJ43</f>
        <v>20.93</v>
      </c>
      <c r="M43">
        <f>TPDDL_EOD!AI43+TPDDL_EOD!AJ43</f>
        <v>69.61</v>
      </c>
      <c r="N43">
        <f t="shared" si="0"/>
        <v>262.63</v>
      </c>
      <c r="O43" s="112">
        <f t="shared" si="1"/>
        <v>-9.9999999999909051E-3</v>
      </c>
      <c r="P43">
        <v>114.60563606594829</v>
      </c>
      <c r="Q43">
        <v>51.638033735673766</v>
      </c>
      <c r="R43">
        <v>5.8397776339336707</v>
      </c>
      <c r="S43">
        <v>20.929203061341049</v>
      </c>
      <c r="T43">
        <v>69.607349503103222</v>
      </c>
      <c r="U43" s="114">
        <f t="shared" si="2"/>
        <v>262.62</v>
      </c>
      <c r="V43" s="112">
        <f t="shared" si="3"/>
        <v>0</v>
      </c>
      <c r="Y43">
        <f>BAWANA!AW43+BAWANA!AX43</f>
        <v>28.69</v>
      </c>
      <c r="Z43">
        <f>BAWANA!BD43+BAWANA!BE43</f>
        <v>28.69</v>
      </c>
      <c r="AA43">
        <f>BAWANA!X43+BAWANA!Y43</f>
        <v>28.69</v>
      </c>
      <c r="AB43">
        <f>BAWANA!AE43+BAWANA!AF43</f>
        <v>28.69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262.62</v>
      </c>
      <c r="E44">
        <f>BAWANA!AM44</f>
        <v>0</v>
      </c>
      <c r="F44">
        <f t="shared" si="4"/>
        <v>256</v>
      </c>
      <c r="G44">
        <f t="shared" si="5"/>
        <v>262.62</v>
      </c>
      <c r="H44" s="112"/>
      <c r="I44">
        <f>BRPL_EOD!AI44+BRPL_EOD!AJ44</f>
        <v>114.61</v>
      </c>
      <c r="J44">
        <f>BYPL_EOD!AI44+BYPL_EOD!AJ44</f>
        <v>51.64</v>
      </c>
      <c r="K44">
        <f>MES_EOD!AI44+MES_EOD!AJ44</f>
        <v>5.84</v>
      </c>
      <c r="L44">
        <f>NDMC_EOD!AI44+NDMC_EOD!AJ44</f>
        <v>20.93</v>
      </c>
      <c r="M44">
        <f>TPDDL_EOD!AI44+TPDDL_EOD!AJ44</f>
        <v>69.61</v>
      </c>
      <c r="N44">
        <f t="shared" si="0"/>
        <v>262.63</v>
      </c>
      <c r="O44" s="112">
        <f t="shared" si="1"/>
        <v>-9.9999999999909051E-3</v>
      </c>
      <c r="P44">
        <v>114.60563606594829</v>
      </c>
      <c r="Q44">
        <v>51.638033735673766</v>
      </c>
      <c r="R44">
        <v>5.8397776339336707</v>
      </c>
      <c r="S44">
        <v>20.929203061341049</v>
      </c>
      <c r="T44">
        <v>69.607349503103222</v>
      </c>
      <c r="U44" s="114">
        <f t="shared" si="2"/>
        <v>262.62</v>
      </c>
      <c r="V44" s="112">
        <f t="shared" si="3"/>
        <v>0</v>
      </c>
      <c r="Y44">
        <f>BAWANA!AW44+BAWANA!AX44</f>
        <v>28.69</v>
      </c>
      <c r="Z44">
        <f>BAWANA!BD44+BAWANA!BE44</f>
        <v>28.69</v>
      </c>
      <c r="AA44">
        <f>BAWANA!X44+BAWANA!Y44</f>
        <v>28.69</v>
      </c>
      <c r="AB44">
        <f>BAWANA!AE44+BAWANA!AF44</f>
        <v>28.69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262.62</v>
      </c>
      <c r="E45">
        <f>BAWANA!AM45</f>
        <v>0</v>
      </c>
      <c r="F45">
        <f t="shared" si="4"/>
        <v>256</v>
      </c>
      <c r="G45">
        <f t="shared" si="5"/>
        <v>262.62</v>
      </c>
      <c r="H45" s="112"/>
      <c r="I45">
        <f>BRPL_EOD!AI45+BRPL_EOD!AJ45</f>
        <v>114.61</v>
      </c>
      <c r="J45">
        <f>BYPL_EOD!AI45+BYPL_EOD!AJ45</f>
        <v>51.64</v>
      </c>
      <c r="K45">
        <f>MES_EOD!AI45+MES_EOD!AJ45</f>
        <v>5.84</v>
      </c>
      <c r="L45">
        <f>NDMC_EOD!AI45+NDMC_EOD!AJ45</f>
        <v>20.93</v>
      </c>
      <c r="M45">
        <f>TPDDL_EOD!AI45+TPDDL_EOD!AJ45</f>
        <v>69.61</v>
      </c>
      <c r="N45">
        <f t="shared" si="0"/>
        <v>262.63</v>
      </c>
      <c r="O45" s="112">
        <f t="shared" si="1"/>
        <v>-9.9999999999909051E-3</v>
      </c>
      <c r="P45">
        <v>114.60563606594829</v>
      </c>
      <c r="Q45">
        <v>51.638033735673766</v>
      </c>
      <c r="R45">
        <v>5.8397776339336707</v>
      </c>
      <c r="S45">
        <v>20.929203061341049</v>
      </c>
      <c r="T45">
        <v>69.607349503103222</v>
      </c>
      <c r="U45" s="114">
        <f t="shared" si="2"/>
        <v>262.62</v>
      </c>
      <c r="V45" s="112">
        <f t="shared" si="3"/>
        <v>0</v>
      </c>
      <c r="Y45">
        <f>BAWANA!AW45+BAWANA!AX45</f>
        <v>28.69</v>
      </c>
      <c r="Z45">
        <f>BAWANA!BD45+BAWANA!BE45</f>
        <v>28.69</v>
      </c>
      <c r="AA45">
        <f>BAWANA!X45+BAWANA!Y45</f>
        <v>28.69</v>
      </c>
      <c r="AB45">
        <f>BAWANA!AE45+BAWANA!AF45</f>
        <v>28.69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262.62</v>
      </c>
      <c r="E46">
        <f>BAWANA!AM46</f>
        <v>0</v>
      </c>
      <c r="F46">
        <f t="shared" si="4"/>
        <v>256</v>
      </c>
      <c r="G46">
        <f t="shared" si="5"/>
        <v>262.62</v>
      </c>
      <c r="H46" s="112"/>
      <c r="I46">
        <f>BRPL_EOD!AI46+BRPL_EOD!AJ46</f>
        <v>114.61</v>
      </c>
      <c r="J46">
        <f>BYPL_EOD!AI46+BYPL_EOD!AJ46</f>
        <v>51.64</v>
      </c>
      <c r="K46">
        <f>MES_EOD!AI46+MES_EOD!AJ46</f>
        <v>5.84</v>
      </c>
      <c r="L46">
        <f>NDMC_EOD!AI46+NDMC_EOD!AJ46</f>
        <v>20.93</v>
      </c>
      <c r="M46">
        <f>TPDDL_EOD!AI46+TPDDL_EOD!AJ46</f>
        <v>69.61</v>
      </c>
      <c r="N46">
        <f t="shared" si="0"/>
        <v>262.63</v>
      </c>
      <c r="O46" s="112">
        <f t="shared" si="1"/>
        <v>-9.9999999999909051E-3</v>
      </c>
      <c r="P46">
        <v>114.60563606594829</v>
      </c>
      <c r="Q46">
        <v>51.638033735673766</v>
      </c>
      <c r="R46">
        <v>5.8397776339336707</v>
      </c>
      <c r="S46">
        <v>20.929203061341049</v>
      </c>
      <c r="T46">
        <v>69.607349503103222</v>
      </c>
      <c r="U46" s="114">
        <f t="shared" si="2"/>
        <v>262.62</v>
      </c>
      <c r="V46" s="112">
        <f t="shared" si="3"/>
        <v>0</v>
      </c>
      <c r="Y46">
        <f>BAWANA!AW46+BAWANA!AX46</f>
        <v>28.69</v>
      </c>
      <c r="Z46">
        <f>BAWANA!BD46+BAWANA!BE46</f>
        <v>28.69</v>
      </c>
      <c r="AA46">
        <f>BAWANA!X46+BAWANA!Y46</f>
        <v>28.69</v>
      </c>
      <c r="AB46">
        <f>BAWANA!AE46+BAWANA!AF46</f>
        <v>28.69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262.62</v>
      </c>
      <c r="E47">
        <f>BAWANA!AM47</f>
        <v>0</v>
      </c>
      <c r="F47">
        <f t="shared" si="4"/>
        <v>256</v>
      </c>
      <c r="G47">
        <f t="shared" si="5"/>
        <v>262.62</v>
      </c>
      <c r="H47" s="112"/>
      <c r="I47">
        <f>BRPL_EOD!AI47+BRPL_EOD!AJ47</f>
        <v>114.61</v>
      </c>
      <c r="J47">
        <f>BYPL_EOD!AI47+BYPL_EOD!AJ47</f>
        <v>51.64</v>
      </c>
      <c r="K47">
        <f>MES_EOD!AI47+MES_EOD!AJ47</f>
        <v>5.84</v>
      </c>
      <c r="L47">
        <f>NDMC_EOD!AI47+NDMC_EOD!AJ47</f>
        <v>20.93</v>
      </c>
      <c r="M47">
        <f>TPDDL_EOD!AI47+TPDDL_EOD!AJ47</f>
        <v>69.61</v>
      </c>
      <c r="N47">
        <f t="shared" si="0"/>
        <v>262.63</v>
      </c>
      <c r="O47" s="112">
        <f t="shared" si="1"/>
        <v>-9.9999999999909051E-3</v>
      </c>
      <c r="P47">
        <v>114.60563606594829</v>
      </c>
      <c r="Q47">
        <v>51.638033735673766</v>
      </c>
      <c r="R47">
        <v>5.8397776339336707</v>
      </c>
      <c r="S47">
        <v>20.929203061341049</v>
      </c>
      <c r="T47">
        <v>69.607349503103222</v>
      </c>
      <c r="U47" s="114">
        <f t="shared" si="2"/>
        <v>262.62</v>
      </c>
      <c r="V47" s="112">
        <f t="shared" si="3"/>
        <v>0</v>
      </c>
      <c r="Y47">
        <f>BAWANA!AW47+BAWANA!AX47</f>
        <v>28.69</v>
      </c>
      <c r="Z47">
        <f>BAWANA!BD47+BAWANA!BE47</f>
        <v>28.69</v>
      </c>
      <c r="AA47">
        <f>BAWANA!X47+BAWANA!Y47</f>
        <v>28.69</v>
      </c>
      <c r="AB47">
        <f>BAWANA!AE47+BAWANA!AF47</f>
        <v>28.69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262.62</v>
      </c>
      <c r="E48">
        <f>BAWANA!AM48</f>
        <v>0</v>
      </c>
      <c r="F48">
        <f t="shared" si="4"/>
        <v>256</v>
      </c>
      <c r="G48">
        <f t="shared" si="5"/>
        <v>262.62</v>
      </c>
      <c r="H48" s="112"/>
      <c r="I48">
        <f>BRPL_EOD!AI48+BRPL_EOD!AJ48</f>
        <v>114.61</v>
      </c>
      <c r="J48">
        <f>BYPL_EOD!AI48+BYPL_EOD!AJ48</f>
        <v>51.64</v>
      </c>
      <c r="K48">
        <f>MES_EOD!AI48+MES_EOD!AJ48</f>
        <v>5.84</v>
      </c>
      <c r="L48">
        <f>NDMC_EOD!AI48+NDMC_EOD!AJ48</f>
        <v>20.93</v>
      </c>
      <c r="M48">
        <f>TPDDL_EOD!AI48+TPDDL_EOD!AJ48</f>
        <v>69.61</v>
      </c>
      <c r="N48">
        <f t="shared" si="0"/>
        <v>262.63</v>
      </c>
      <c r="O48" s="112">
        <f t="shared" si="1"/>
        <v>-9.9999999999909051E-3</v>
      </c>
      <c r="P48">
        <v>114.60563606594829</v>
      </c>
      <c r="Q48">
        <v>51.638033735673766</v>
      </c>
      <c r="R48">
        <v>5.8397776339336707</v>
      </c>
      <c r="S48">
        <v>20.929203061341049</v>
      </c>
      <c r="T48">
        <v>69.607349503103222</v>
      </c>
      <c r="U48" s="114">
        <f t="shared" si="2"/>
        <v>262.62</v>
      </c>
      <c r="V48" s="112">
        <f t="shared" si="3"/>
        <v>0</v>
      </c>
      <c r="Y48">
        <f>BAWANA!AW48+BAWANA!AX48</f>
        <v>28.69</v>
      </c>
      <c r="Z48">
        <f>BAWANA!BD48+BAWANA!BE48</f>
        <v>28.69</v>
      </c>
      <c r="AA48">
        <f>BAWANA!X48+BAWANA!Y48</f>
        <v>28.69</v>
      </c>
      <c r="AB48">
        <f>BAWANA!AE48+BAWANA!AF48</f>
        <v>28.69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262.62</v>
      </c>
      <c r="E49">
        <f>BAWANA!AM49</f>
        <v>0</v>
      </c>
      <c r="F49">
        <f t="shared" si="4"/>
        <v>256</v>
      </c>
      <c r="G49">
        <f t="shared" si="5"/>
        <v>262.62</v>
      </c>
      <c r="H49" s="112"/>
      <c r="I49">
        <f>BRPL_EOD!AI49+BRPL_EOD!AJ49</f>
        <v>114.61</v>
      </c>
      <c r="J49">
        <f>BYPL_EOD!AI49+BYPL_EOD!AJ49</f>
        <v>51.64</v>
      </c>
      <c r="K49">
        <f>MES_EOD!AI49+MES_EOD!AJ49</f>
        <v>5.84</v>
      </c>
      <c r="L49">
        <f>NDMC_EOD!AI49+NDMC_EOD!AJ49</f>
        <v>20.93</v>
      </c>
      <c r="M49">
        <f>TPDDL_EOD!AI49+TPDDL_EOD!AJ49</f>
        <v>69.61</v>
      </c>
      <c r="N49">
        <f t="shared" si="0"/>
        <v>262.63</v>
      </c>
      <c r="O49" s="112">
        <f t="shared" si="1"/>
        <v>-9.9999999999909051E-3</v>
      </c>
      <c r="P49">
        <v>114.60563606594829</v>
      </c>
      <c r="Q49">
        <v>51.638033735673766</v>
      </c>
      <c r="R49">
        <v>5.8397776339336707</v>
      </c>
      <c r="S49">
        <v>20.929203061341049</v>
      </c>
      <c r="T49">
        <v>69.607349503103222</v>
      </c>
      <c r="U49" s="114">
        <f t="shared" si="2"/>
        <v>262.62</v>
      </c>
      <c r="V49" s="112">
        <f t="shared" si="3"/>
        <v>0</v>
      </c>
      <c r="Y49">
        <f>BAWANA!AW49+BAWANA!AX49</f>
        <v>28.69</v>
      </c>
      <c r="Z49">
        <f>BAWANA!BD49+BAWANA!BE49</f>
        <v>28.69</v>
      </c>
      <c r="AA49">
        <f>BAWANA!X49+BAWANA!Y49</f>
        <v>28.69</v>
      </c>
      <c r="AB49">
        <f>BAWANA!AE49+BAWANA!AF49</f>
        <v>28.69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262.62</v>
      </c>
      <c r="E50">
        <f>BAWANA!AM50</f>
        <v>0</v>
      </c>
      <c r="F50">
        <f t="shared" si="4"/>
        <v>256</v>
      </c>
      <c r="G50">
        <f t="shared" si="5"/>
        <v>262.62</v>
      </c>
      <c r="H50" s="112"/>
      <c r="I50">
        <f>BRPL_EOD!AI50+BRPL_EOD!AJ50</f>
        <v>114.61</v>
      </c>
      <c r="J50">
        <f>BYPL_EOD!AI50+BYPL_EOD!AJ50</f>
        <v>51.64</v>
      </c>
      <c r="K50">
        <f>MES_EOD!AI50+MES_EOD!AJ50</f>
        <v>5.84</v>
      </c>
      <c r="L50">
        <f>NDMC_EOD!AI50+NDMC_EOD!AJ50</f>
        <v>20.93</v>
      </c>
      <c r="M50">
        <f>TPDDL_EOD!AI50+TPDDL_EOD!AJ50</f>
        <v>69.61</v>
      </c>
      <c r="N50">
        <f t="shared" si="0"/>
        <v>262.63</v>
      </c>
      <c r="O50" s="112">
        <f t="shared" si="1"/>
        <v>-9.9999999999909051E-3</v>
      </c>
      <c r="P50">
        <v>114.60563606594829</v>
      </c>
      <c r="Q50">
        <v>51.638033735673766</v>
      </c>
      <c r="R50">
        <v>5.8397776339336707</v>
      </c>
      <c r="S50">
        <v>20.929203061341049</v>
      </c>
      <c r="T50">
        <v>69.607349503103222</v>
      </c>
      <c r="U50" s="114">
        <f t="shared" si="2"/>
        <v>262.62</v>
      </c>
      <c r="V50" s="112">
        <f t="shared" si="3"/>
        <v>0</v>
      </c>
      <c r="Y50">
        <f>BAWANA!AW50+BAWANA!AX50</f>
        <v>28.69</v>
      </c>
      <c r="Z50">
        <f>BAWANA!BD50+BAWANA!BE50</f>
        <v>28.69</v>
      </c>
      <c r="AA50">
        <f>BAWANA!X50+BAWANA!Y50</f>
        <v>28.69</v>
      </c>
      <c r="AB50">
        <f>BAWANA!AE50+BAWANA!AF50</f>
        <v>28.69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272.41999999999996</v>
      </c>
      <c r="E63">
        <f>BAWANA!AM63</f>
        <v>0</v>
      </c>
      <c r="F63">
        <f t="shared" si="4"/>
        <v>256</v>
      </c>
      <c r="G63">
        <f t="shared" si="5"/>
        <v>272.41999999999996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17.36</v>
      </c>
      <c r="M63">
        <f>TPDDL_EOD!AI63+TPDDL_EOD!AJ63</f>
        <v>69.61</v>
      </c>
      <c r="N63">
        <f t="shared" si="0"/>
        <v>272.42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17.359999999999996</v>
      </c>
      <c r="T63">
        <v>69.609999999999985</v>
      </c>
      <c r="U63" s="114">
        <f t="shared" si="2"/>
        <v>272.41999999999996</v>
      </c>
      <c r="V63" s="112">
        <f t="shared" si="3"/>
        <v>0</v>
      </c>
      <c r="Y63">
        <f>BAWANA!AW63+BAWANA!AX63</f>
        <v>23.79</v>
      </c>
      <c r="Z63">
        <f>BAWANA!BD63+BAWANA!BE63</f>
        <v>23.79</v>
      </c>
      <c r="AA63">
        <f>BAWANA!X63+BAWANA!Y63</f>
        <v>23.79</v>
      </c>
      <c r="AB63">
        <f>BAWANA!AE63+BAWANA!AF63</f>
        <v>23.79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272.41999999999996</v>
      </c>
      <c r="E64">
        <f>BAWANA!AM64</f>
        <v>0</v>
      </c>
      <c r="F64">
        <f t="shared" si="4"/>
        <v>256</v>
      </c>
      <c r="G64">
        <f t="shared" si="5"/>
        <v>272.41999999999996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17.36</v>
      </c>
      <c r="M64">
        <f>TPDDL_EOD!AI64+TPDDL_EOD!AJ64</f>
        <v>69.61</v>
      </c>
      <c r="N64">
        <f t="shared" si="0"/>
        <v>272.42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17.359999999999996</v>
      </c>
      <c r="T64">
        <v>69.609999999999985</v>
      </c>
      <c r="U64" s="114">
        <f t="shared" si="2"/>
        <v>272.41999999999996</v>
      </c>
      <c r="V64" s="112">
        <f t="shared" si="3"/>
        <v>0</v>
      </c>
      <c r="Y64">
        <f>BAWANA!AW64+BAWANA!AX64</f>
        <v>23.79</v>
      </c>
      <c r="Z64">
        <f>BAWANA!BD64+BAWANA!BE64</f>
        <v>23.79</v>
      </c>
      <c r="AA64">
        <f>BAWANA!X64+BAWANA!Y64</f>
        <v>23.79</v>
      </c>
      <c r="AB64">
        <f>BAWANA!AE64+BAWANA!AF64</f>
        <v>23.79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272.41999999999996</v>
      </c>
      <c r="E65">
        <f>BAWANA!AM65</f>
        <v>0</v>
      </c>
      <c r="F65">
        <f t="shared" si="4"/>
        <v>256</v>
      </c>
      <c r="G65">
        <f t="shared" si="5"/>
        <v>272.41999999999996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17.36</v>
      </c>
      <c r="M65">
        <f>TPDDL_EOD!AI65+TPDDL_EOD!AJ65</f>
        <v>69.61</v>
      </c>
      <c r="N65">
        <f t="shared" si="0"/>
        <v>272.42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17.359999999999996</v>
      </c>
      <c r="T65">
        <v>69.609999999999985</v>
      </c>
      <c r="U65" s="114">
        <f t="shared" si="2"/>
        <v>272.41999999999996</v>
      </c>
      <c r="V65" s="112">
        <f t="shared" si="3"/>
        <v>0</v>
      </c>
      <c r="Y65">
        <f>BAWANA!AW65+BAWANA!AX65</f>
        <v>23.79</v>
      </c>
      <c r="Z65">
        <f>BAWANA!BD65+BAWANA!BE65</f>
        <v>23.79</v>
      </c>
      <c r="AA65">
        <f>BAWANA!X65+BAWANA!Y65</f>
        <v>23.79</v>
      </c>
      <c r="AB65">
        <f>BAWANA!AE65+BAWANA!AF65</f>
        <v>23.79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272.41999999999996</v>
      </c>
      <c r="E66">
        <f>BAWANA!AM66</f>
        <v>0</v>
      </c>
      <c r="F66">
        <f t="shared" si="4"/>
        <v>256</v>
      </c>
      <c r="G66">
        <f t="shared" si="5"/>
        <v>272.41999999999996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17.36</v>
      </c>
      <c r="M66">
        <f>TPDDL_EOD!AI66+TPDDL_EOD!AJ66</f>
        <v>69.61</v>
      </c>
      <c r="N66">
        <f t="shared" si="0"/>
        <v>272.42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17.359999999999996</v>
      </c>
      <c r="T66">
        <v>69.609999999999985</v>
      </c>
      <c r="U66" s="114">
        <f t="shared" si="2"/>
        <v>272.41999999999996</v>
      </c>
      <c r="V66" s="112">
        <f t="shared" si="3"/>
        <v>0</v>
      </c>
      <c r="Y66">
        <f>BAWANA!AW66+BAWANA!AX66</f>
        <v>23.79</v>
      </c>
      <c r="Z66">
        <f>BAWANA!BD66+BAWANA!BE66</f>
        <v>23.79</v>
      </c>
      <c r="AA66">
        <f>BAWANA!X66+BAWANA!Y66</f>
        <v>23.79</v>
      </c>
      <c r="AB66">
        <f>BAWANA!AE66+BAWANA!AF66</f>
        <v>23.79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272.05</v>
      </c>
      <c r="E67">
        <f>BAWANA!AM67</f>
        <v>0</v>
      </c>
      <c r="F67">
        <f t="shared" si="4"/>
        <v>256</v>
      </c>
      <c r="G67">
        <f t="shared" si="5"/>
        <v>272.05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17</v>
      </c>
      <c r="M67">
        <f>TPDDL_EOD!AI67+TPDDL_EOD!AJ67</f>
        <v>69.61</v>
      </c>
      <c r="N67">
        <f t="shared" ref="N67:N98" si="7">SUM(I67:M67)</f>
        <v>272.06</v>
      </c>
      <c r="O67" s="112">
        <f t="shared" ref="O67:O98" si="8">G67-N67</f>
        <v>-9.9999999999909051E-3</v>
      </c>
      <c r="P67">
        <v>134.60505219436891</v>
      </c>
      <c r="Q67">
        <v>44.998345953098585</v>
      </c>
      <c r="R67">
        <v>5.8397853414687937</v>
      </c>
      <c r="S67">
        <v>16.999375137837241</v>
      </c>
      <c r="T67">
        <v>69.607441373226493</v>
      </c>
      <c r="U67" s="114">
        <f t="shared" ref="U67:U98" si="9">SUM(P67:T67)</f>
        <v>272.05</v>
      </c>
      <c r="V67" s="112">
        <f t="shared" ref="V67:V99" si="10">G67-U67</f>
        <v>0</v>
      </c>
      <c r="Y67">
        <f>BAWANA!AW67+BAWANA!AX67</f>
        <v>15.95</v>
      </c>
      <c r="Z67">
        <f>BAWANA!BD67+BAWANA!BE67</f>
        <v>32</v>
      </c>
      <c r="AA67">
        <f>BAWANA!X67+BAWANA!Y67</f>
        <v>15.95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272.05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272.05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17</v>
      </c>
      <c r="M68">
        <f>TPDDL_EOD!AI68+TPDDL_EOD!AJ68</f>
        <v>69.61</v>
      </c>
      <c r="N68">
        <f t="shared" si="7"/>
        <v>272.06</v>
      </c>
      <c r="O68" s="112">
        <f t="shared" si="8"/>
        <v>-9.9999999999909051E-3</v>
      </c>
      <c r="P68">
        <v>134.60505219436891</v>
      </c>
      <c r="Q68">
        <v>44.998345953098585</v>
      </c>
      <c r="R68">
        <v>5.8397853414687937</v>
      </c>
      <c r="S68">
        <v>16.999375137837241</v>
      </c>
      <c r="T68">
        <v>69.607441373226493</v>
      </c>
      <c r="U68" s="114">
        <f t="shared" si="9"/>
        <v>272.05</v>
      </c>
      <c r="V68" s="112">
        <f t="shared" si="10"/>
        <v>0</v>
      </c>
      <c r="Y68">
        <f>BAWANA!AW68+BAWANA!AX68</f>
        <v>15.95</v>
      </c>
      <c r="Z68">
        <f>BAWANA!BD68+BAWANA!BE68</f>
        <v>32</v>
      </c>
      <c r="AA68">
        <f>BAWANA!X68+BAWANA!Y68</f>
        <v>15.95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118.56</v>
      </c>
      <c r="J69">
        <f>BYPL_EOD!AI69+BYPL_EOD!AJ69</f>
        <v>45</v>
      </c>
      <c r="K69">
        <f>MES_EOD!AI69+MES_EOD!AJ69</f>
        <v>5.84</v>
      </c>
      <c r="L69">
        <f>NDMC_EOD!AI69+NDMC_EOD!AJ69</f>
        <v>17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118.55536893090114</v>
      </c>
      <c r="Q69">
        <v>44.998242256161873</v>
      </c>
      <c r="R69">
        <v>5.8397718839107844</v>
      </c>
      <c r="S69">
        <v>16.999335963438927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118.56</v>
      </c>
      <c r="J70">
        <f>BYPL_EOD!AI70+BYPL_EOD!AJ70</f>
        <v>45</v>
      </c>
      <c r="K70">
        <f>MES_EOD!AI70+MES_EOD!AJ70</f>
        <v>5.84</v>
      </c>
      <c r="L70">
        <f>NDMC_EOD!AI70+NDMC_EOD!AJ70</f>
        <v>17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118.55536893090114</v>
      </c>
      <c r="Q70">
        <v>44.998242256161873</v>
      </c>
      <c r="R70">
        <v>5.8397718839107844</v>
      </c>
      <c r="S70">
        <v>16.999335963438927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118.56</v>
      </c>
      <c r="J71">
        <f>BYPL_EOD!AI71+BYPL_EOD!AJ71</f>
        <v>45</v>
      </c>
      <c r="K71">
        <f>MES_EOD!AI71+MES_EOD!AJ71</f>
        <v>5.84</v>
      </c>
      <c r="L71">
        <f>NDMC_EOD!AI71+NDMC_EOD!AJ71</f>
        <v>17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118.55536893090114</v>
      </c>
      <c r="Q71">
        <v>44.998242256161873</v>
      </c>
      <c r="R71">
        <v>5.8397718839107844</v>
      </c>
      <c r="S71">
        <v>16.999335963438927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118.56</v>
      </c>
      <c r="J72">
        <f>BYPL_EOD!AI72+BYPL_EOD!AJ72</f>
        <v>45</v>
      </c>
      <c r="K72">
        <f>MES_EOD!AI72+MES_EOD!AJ72</f>
        <v>5.84</v>
      </c>
      <c r="L72">
        <f>NDMC_EOD!AI72+NDMC_EOD!AJ72</f>
        <v>17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118.55536893090114</v>
      </c>
      <c r="Q72">
        <v>44.998242256161873</v>
      </c>
      <c r="R72">
        <v>5.8397718839107844</v>
      </c>
      <c r="S72">
        <v>16.999335963438927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118.56</v>
      </c>
      <c r="J73">
        <f>BYPL_EOD!AI73+BYPL_EOD!AJ73</f>
        <v>45</v>
      </c>
      <c r="K73">
        <f>MES_EOD!AI73+MES_EOD!AJ73</f>
        <v>5.84</v>
      </c>
      <c r="L73">
        <f>NDMC_EOD!AI73+NDMC_EOD!AJ73</f>
        <v>17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118.55536893090114</v>
      </c>
      <c r="Q73">
        <v>44.998242256161873</v>
      </c>
      <c r="R73">
        <v>5.8397718839107844</v>
      </c>
      <c r="S73">
        <v>16.999335963438927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118.56</v>
      </c>
      <c r="J74">
        <f>BYPL_EOD!AI74+BYPL_EOD!AJ74</f>
        <v>45</v>
      </c>
      <c r="K74">
        <f>MES_EOD!AI74+MES_EOD!AJ74</f>
        <v>5.84</v>
      </c>
      <c r="L74">
        <f>NDMC_EOD!AI74+NDMC_EOD!AJ74</f>
        <v>17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118.55536893090114</v>
      </c>
      <c r="Q74">
        <v>44.998242256161873</v>
      </c>
      <c r="R74">
        <v>5.8397718839107844</v>
      </c>
      <c r="S74">
        <v>16.999335963438927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118.56</v>
      </c>
      <c r="J75">
        <f>BYPL_EOD!AI75+BYPL_EOD!AJ75</f>
        <v>45</v>
      </c>
      <c r="K75">
        <f>MES_EOD!AI75+MES_EOD!AJ75</f>
        <v>5.84</v>
      </c>
      <c r="L75">
        <f>NDMC_EOD!AI75+NDMC_EOD!AJ75</f>
        <v>17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118.55536893090114</v>
      </c>
      <c r="Q75">
        <v>44.998242256161873</v>
      </c>
      <c r="R75">
        <v>5.8397718839107844</v>
      </c>
      <c r="S75">
        <v>16.999335963438927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118.56</v>
      </c>
      <c r="J76">
        <f>BYPL_EOD!AI76+BYPL_EOD!AJ76</f>
        <v>45</v>
      </c>
      <c r="K76">
        <f>MES_EOD!AI76+MES_EOD!AJ76</f>
        <v>5.84</v>
      </c>
      <c r="L76">
        <f>NDMC_EOD!AI76+NDMC_EOD!AJ76</f>
        <v>17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118.55536893090114</v>
      </c>
      <c r="Q76">
        <v>44.998242256161873</v>
      </c>
      <c r="R76">
        <v>5.8397718839107844</v>
      </c>
      <c r="S76">
        <v>16.999335963438927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118.56</v>
      </c>
      <c r="J77">
        <f>BYPL_EOD!AI77+BYPL_EOD!AJ77</f>
        <v>45</v>
      </c>
      <c r="K77">
        <f>MES_EOD!AI77+MES_EOD!AJ77</f>
        <v>5.84</v>
      </c>
      <c r="L77">
        <f>NDMC_EOD!AI77+NDMC_EOD!AJ77</f>
        <v>17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118.55536893090114</v>
      </c>
      <c r="Q77">
        <v>44.998242256161873</v>
      </c>
      <c r="R77">
        <v>5.8397718839107844</v>
      </c>
      <c r="S77">
        <v>16.999335963438927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118.56</v>
      </c>
      <c r="J78">
        <f>BYPL_EOD!AI78+BYPL_EOD!AJ78</f>
        <v>45</v>
      </c>
      <c r="K78">
        <f>MES_EOD!AI78+MES_EOD!AJ78</f>
        <v>5.84</v>
      </c>
      <c r="L78">
        <f>NDMC_EOD!AI78+NDMC_EOD!AJ78</f>
        <v>17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118.55536893090114</v>
      </c>
      <c r="Q78">
        <v>44.998242256161873</v>
      </c>
      <c r="R78">
        <v>5.8397718839107844</v>
      </c>
      <c r="S78">
        <v>16.999335963438927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118.56</v>
      </c>
      <c r="J79">
        <f>BYPL_EOD!AI79+BYPL_EOD!AJ79</f>
        <v>45</v>
      </c>
      <c r="K79">
        <f>MES_EOD!AI79+MES_EOD!AJ79</f>
        <v>5.84</v>
      </c>
      <c r="L79">
        <f>NDMC_EOD!AI79+NDMC_EOD!AJ79</f>
        <v>17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118.55536893090114</v>
      </c>
      <c r="Q79">
        <v>44.998242256161873</v>
      </c>
      <c r="R79">
        <v>5.8397718839107844</v>
      </c>
      <c r="S79">
        <v>16.999335963438927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118.56</v>
      </c>
      <c r="J80">
        <f>BYPL_EOD!AI80+BYPL_EOD!AJ80</f>
        <v>45</v>
      </c>
      <c r="K80">
        <f>MES_EOD!AI80+MES_EOD!AJ80</f>
        <v>5.84</v>
      </c>
      <c r="L80">
        <f>NDMC_EOD!AI80+NDMC_EOD!AJ80</f>
        <v>17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118.55536893090114</v>
      </c>
      <c r="Q80">
        <v>44.998242256161873</v>
      </c>
      <c r="R80">
        <v>5.8397718839107844</v>
      </c>
      <c r="S80">
        <v>16.999335963438927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6.2300650000000015</v>
      </c>
      <c r="E99" s="114">
        <f t="shared" si="14"/>
        <v>0</v>
      </c>
      <c r="F99" s="114">
        <f t="shared" si="14"/>
        <v>6.16</v>
      </c>
      <c r="G99" s="114">
        <f t="shared" si="14"/>
        <v>6.2300650000000015</v>
      </c>
      <c r="H99" s="114"/>
      <c r="I99" s="114">
        <f t="shared" si="14"/>
        <v>2.7143149999999943</v>
      </c>
      <c r="J99" s="114">
        <f t="shared" si="14"/>
        <v>1.248420000000001</v>
      </c>
      <c r="K99" s="114">
        <f t="shared" si="14"/>
        <v>0.14015999999999981</v>
      </c>
      <c r="L99" s="114">
        <f t="shared" si="14"/>
        <v>0.47272999999999954</v>
      </c>
      <c r="M99" s="114">
        <f t="shared" si="14"/>
        <v>1.6706399999999977</v>
      </c>
      <c r="N99" s="114">
        <f t="shared" si="14"/>
        <v>6.2462649999999877</v>
      </c>
      <c r="O99" s="114">
        <f t="shared" si="14"/>
        <v>-1.6199999999999819E-2</v>
      </c>
      <c r="P99" s="114">
        <f t="shared" si="14"/>
        <v>2.7079833920748904</v>
      </c>
      <c r="Q99" s="114">
        <f t="shared" si="14"/>
        <v>1.2447786751971801</v>
      </c>
      <c r="R99" s="114">
        <f t="shared" si="14"/>
        <v>0.13979048336450989</v>
      </c>
      <c r="S99" s="114">
        <f t="shared" si="14"/>
        <v>0.47127691049294618</v>
      </c>
      <c r="T99" s="114">
        <f t="shared" si="14"/>
        <v>1.666235538870469</v>
      </c>
      <c r="U99" s="114">
        <f t="shared" si="14"/>
        <v>6.2300650000000015</v>
      </c>
      <c r="V99" s="114">
        <f t="shared" si="10"/>
        <v>0</v>
      </c>
      <c r="Y99" s="114">
        <f>SUM(Y3:Y98)/4000</f>
        <v>0.70870500000000003</v>
      </c>
      <c r="Z99" s="114">
        <f t="shared" ref="Z99:AD99" si="15">SUM(Z3:Z98)/4000</f>
        <v>0.72523000000000004</v>
      </c>
      <c r="AA99" s="114">
        <f t="shared" si="15"/>
        <v>0.70870500000000003</v>
      </c>
      <c r="AB99" s="114">
        <f t="shared" si="15"/>
        <v>0.72523000000000004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501.48</v>
      </c>
      <c r="E3">
        <f>BAWANA!AQ3</f>
        <v>0</v>
      </c>
      <c r="F3">
        <f>(B3+C3)*0.8</f>
        <v>672</v>
      </c>
      <c r="G3">
        <f>(D3+E3)</f>
        <v>501.48</v>
      </c>
      <c r="H3" s="112"/>
      <c r="I3">
        <f>BRPL_EOD!AM3+BRPL_EOD!AN3</f>
        <v>381.48</v>
      </c>
      <c r="J3">
        <f>BYPL_EOD!AM3+BYPL_EOD!AN3</f>
        <v>50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501.48</v>
      </c>
      <c r="O3" s="112">
        <f t="shared" ref="O3:O66" si="1">G3-N3</f>
        <v>0</v>
      </c>
      <c r="P3">
        <v>381.48</v>
      </c>
      <c r="Q3">
        <v>50</v>
      </c>
      <c r="R3">
        <v>0</v>
      </c>
      <c r="S3">
        <v>0</v>
      </c>
      <c r="T3">
        <v>70</v>
      </c>
      <c r="U3" s="114">
        <f t="shared" ref="U3:U66" si="2">SUM(P3:T3)</f>
        <v>501.48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501.48</v>
      </c>
      <c r="E4">
        <f>BAWANA!AQ4</f>
        <v>0</v>
      </c>
      <c r="F4">
        <f t="shared" ref="F4:F67" si="4">(B4+C4)*0.8</f>
        <v>672</v>
      </c>
      <c r="G4">
        <f t="shared" ref="G4:G67" si="5">(D4+E4)</f>
        <v>501.48</v>
      </c>
      <c r="H4" s="112"/>
      <c r="I4">
        <f>BRPL_EOD!AM4+BRPL_EOD!AN4</f>
        <v>381.48</v>
      </c>
      <c r="J4">
        <f>BYPL_EOD!AM4+BYPL_EOD!AN4</f>
        <v>50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501.48</v>
      </c>
      <c r="O4" s="112">
        <f t="shared" si="1"/>
        <v>0</v>
      </c>
      <c r="P4">
        <v>381.48</v>
      </c>
      <c r="Q4">
        <v>50</v>
      </c>
      <c r="R4">
        <v>0</v>
      </c>
      <c r="S4">
        <v>0</v>
      </c>
      <c r="T4">
        <v>70</v>
      </c>
      <c r="U4" s="114">
        <f t="shared" si="2"/>
        <v>501.48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501.48</v>
      </c>
      <c r="E5">
        <f>BAWANA!AQ5</f>
        <v>0</v>
      </c>
      <c r="F5">
        <f t="shared" si="4"/>
        <v>672</v>
      </c>
      <c r="G5">
        <f t="shared" si="5"/>
        <v>501.48</v>
      </c>
      <c r="H5" s="112"/>
      <c r="I5">
        <f>BRPL_EOD!AM5+BRPL_EOD!AN5</f>
        <v>381.48</v>
      </c>
      <c r="J5">
        <f>BYPL_EOD!AM5+BYPL_EOD!AN5</f>
        <v>50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501.48</v>
      </c>
      <c r="O5" s="112">
        <f t="shared" si="1"/>
        <v>0</v>
      </c>
      <c r="P5">
        <v>381.48</v>
      </c>
      <c r="Q5">
        <v>50</v>
      </c>
      <c r="R5">
        <v>0</v>
      </c>
      <c r="S5">
        <v>0</v>
      </c>
      <c r="T5">
        <v>70</v>
      </c>
      <c r="U5" s="114">
        <f t="shared" si="2"/>
        <v>501.48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501.48</v>
      </c>
      <c r="E6">
        <f>BAWANA!AQ6</f>
        <v>0</v>
      </c>
      <c r="F6">
        <f t="shared" si="4"/>
        <v>672</v>
      </c>
      <c r="G6">
        <f t="shared" si="5"/>
        <v>501.48</v>
      </c>
      <c r="H6" s="112"/>
      <c r="I6">
        <f>BRPL_EOD!AM6+BRPL_EOD!AN6</f>
        <v>381.48</v>
      </c>
      <c r="J6">
        <f>BYPL_EOD!AM6+BYPL_EOD!AN6</f>
        <v>50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501.48</v>
      </c>
      <c r="O6" s="112">
        <f t="shared" si="1"/>
        <v>0</v>
      </c>
      <c r="P6">
        <v>381.48</v>
      </c>
      <c r="Q6">
        <v>50</v>
      </c>
      <c r="R6">
        <v>0</v>
      </c>
      <c r="S6">
        <v>0</v>
      </c>
      <c r="T6">
        <v>70</v>
      </c>
      <c r="U6" s="114">
        <f t="shared" si="2"/>
        <v>501.48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387.28</v>
      </c>
      <c r="E7">
        <f>BAWANA!AQ7</f>
        <v>0</v>
      </c>
      <c r="F7">
        <f t="shared" si="4"/>
        <v>672</v>
      </c>
      <c r="G7">
        <f t="shared" si="5"/>
        <v>387.28</v>
      </c>
      <c r="H7" s="112"/>
      <c r="I7">
        <f>BRPL_EOD!AM7+BRPL_EOD!AN7</f>
        <v>261.48</v>
      </c>
      <c r="J7">
        <f>BYPL_EOD!AM7+BYPL_EOD!AN7</f>
        <v>50</v>
      </c>
      <c r="K7">
        <f>MES_EOD!AM7+MES_EOD!AN7</f>
        <v>1.1599999999999999</v>
      </c>
      <c r="L7">
        <f>NDMC_EOD!AM7+NDMC_EOD!AN7</f>
        <v>4.6399999999999997</v>
      </c>
      <c r="M7">
        <f>TPDDL_EOD!AM7+TPDDL_EOD!AN7</f>
        <v>70</v>
      </c>
      <c r="N7">
        <f t="shared" si="0"/>
        <v>387.28000000000003</v>
      </c>
      <c r="O7" s="112">
        <f t="shared" si="1"/>
        <v>0</v>
      </c>
      <c r="P7">
        <v>261.47999999999996</v>
      </c>
      <c r="Q7">
        <v>49.999999999999993</v>
      </c>
      <c r="R7">
        <v>1.1599999999999997</v>
      </c>
      <c r="S7">
        <v>4.6399999999999988</v>
      </c>
      <c r="T7">
        <v>69.999999999999986</v>
      </c>
      <c r="U7" s="114">
        <f t="shared" si="2"/>
        <v>387.28</v>
      </c>
      <c r="V7" s="112">
        <f t="shared" si="3"/>
        <v>0</v>
      </c>
      <c r="Y7">
        <f>BAWANA!BA7+BAWANA!BB7</f>
        <v>6.36</v>
      </c>
      <c r="Z7">
        <f>BAWANA!BH7+BAWANA!BI7</f>
        <v>6.36</v>
      </c>
      <c r="AA7">
        <f>BAWANA!AB7+BAWANA!AC7</f>
        <v>6.36</v>
      </c>
      <c r="AB7">
        <f>BAWANA!AI7+BAWANA!AJ7</f>
        <v>6.36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387.28</v>
      </c>
      <c r="E8">
        <f>BAWANA!AQ8</f>
        <v>0</v>
      </c>
      <c r="F8">
        <f t="shared" si="4"/>
        <v>672</v>
      </c>
      <c r="G8">
        <f t="shared" si="5"/>
        <v>387.28</v>
      </c>
      <c r="H8" s="112"/>
      <c r="I8">
        <f>BRPL_EOD!AM8+BRPL_EOD!AN8</f>
        <v>261.48</v>
      </c>
      <c r="J8">
        <f>BYPL_EOD!AM8+BYPL_EOD!AN8</f>
        <v>50</v>
      </c>
      <c r="K8">
        <f>MES_EOD!AM8+MES_EOD!AN8</f>
        <v>1.1599999999999999</v>
      </c>
      <c r="L8">
        <f>NDMC_EOD!AM8+NDMC_EOD!AN8</f>
        <v>4.6399999999999997</v>
      </c>
      <c r="M8">
        <f>TPDDL_EOD!AM8+TPDDL_EOD!AN8</f>
        <v>70</v>
      </c>
      <c r="N8">
        <f t="shared" si="0"/>
        <v>387.28000000000003</v>
      </c>
      <c r="O8" s="112">
        <f t="shared" si="1"/>
        <v>0</v>
      </c>
      <c r="P8">
        <v>261.47999999999996</v>
      </c>
      <c r="Q8">
        <v>49.999999999999993</v>
      </c>
      <c r="R8">
        <v>1.1599999999999997</v>
      </c>
      <c r="S8">
        <v>4.6399999999999988</v>
      </c>
      <c r="T8">
        <v>69.999999999999986</v>
      </c>
      <c r="U8" s="114">
        <f t="shared" si="2"/>
        <v>387.28</v>
      </c>
      <c r="V8" s="112">
        <f t="shared" si="3"/>
        <v>0</v>
      </c>
      <c r="Y8">
        <f>BAWANA!BA8+BAWANA!BB8</f>
        <v>6.36</v>
      </c>
      <c r="Z8">
        <f>BAWANA!BH8+BAWANA!BI8</f>
        <v>6.36</v>
      </c>
      <c r="AA8">
        <f>BAWANA!AB8+BAWANA!AC8</f>
        <v>6.36</v>
      </c>
      <c r="AB8">
        <f>BAWANA!AI8+BAWANA!AJ8</f>
        <v>6.36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387.28</v>
      </c>
      <c r="E9">
        <f>BAWANA!AQ9</f>
        <v>0</v>
      </c>
      <c r="F9">
        <f t="shared" si="4"/>
        <v>672</v>
      </c>
      <c r="G9">
        <f t="shared" si="5"/>
        <v>387.28</v>
      </c>
      <c r="H9" s="112"/>
      <c r="I9">
        <f>BRPL_EOD!AM9+BRPL_EOD!AN9</f>
        <v>261.48</v>
      </c>
      <c r="J9">
        <f>BYPL_EOD!AM9+BYPL_EOD!AN9</f>
        <v>50</v>
      </c>
      <c r="K9">
        <f>MES_EOD!AM9+MES_EOD!AN9</f>
        <v>1.1599999999999999</v>
      </c>
      <c r="L9">
        <f>NDMC_EOD!AM9+NDMC_EOD!AN9</f>
        <v>4.6399999999999997</v>
      </c>
      <c r="M9">
        <f>TPDDL_EOD!AM9+TPDDL_EOD!AN9</f>
        <v>70</v>
      </c>
      <c r="N9">
        <f t="shared" si="0"/>
        <v>387.28000000000003</v>
      </c>
      <c r="O9" s="112">
        <f t="shared" si="1"/>
        <v>0</v>
      </c>
      <c r="P9">
        <v>261.47999999999996</v>
      </c>
      <c r="Q9">
        <v>49.999999999999993</v>
      </c>
      <c r="R9">
        <v>1.1599999999999997</v>
      </c>
      <c r="S9">
        <v>4.6399999999999988</v>
      </c>
      <c r="T9">
        <v>69.999999999999986</v>
      </c>
      <c r="U9" s="114">
        <f t="shared" si="2"/>
        <v>387.28</v>
      </c>
      <c r="V9" s="112">
        <f t="shared" si="3"/>
        <v>0</v>
      </c>
      <c r="Y9">
        <f>BAWANA!BA9+BAWANA!BB9</f>
        <v>6.36</v>
      </c>
      <c r="Z9">
        <f>BAWANA!BH9+BAWANA!BI9</f>
        <v>6.36</v>
      </c>
      <c r="AA9">
        <f>BAWANA!AB9+BAWANA!AC9</f>
        <v>6.36</v>
      </c>
      <c r="AB9">
        <f>BAWANA!AI9+BAWANA!AJ9</f>
        <v>6.36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387.28</v>
      </c>
      <c r="E10">
        <f>BAWANA!AQ10</f>
        <v>0</v>
      </c>
      <c r="F10">
        <f t="shared" si="4"/>
        <v>672</v>
      </c>
      <c r="G10">
        <f t="shared" si="5"/>
        <v>387.28</v>
      </c>
      <c r="H10" s="112"/>
      <c r="I10">
        <f>BRPL_EOD!AM10+BRPL_EOD!AN10</f>
        <v>261.48</v>
      </c>
      <c r="J10">
        <f>BYPL_EOD!AM10+BYPL_EOD!AN10</f>
        <v>50</v>
      </c>
      <c r="K10">
        <f>MES_EOD!AM10+MES_EOD!AN10</f>
        <v>1.1599999999999999</v>
      </c>
      <c r="L10">
        <f>NDMC_EOD!AM10+NDMC_EOD!AN10</f>
        <v>4.6399999999999997</v>
      </c>
      <c r="M10">
        <f>TPDDL_EOD!AM10+TPDDL_EOD!AN10</f>
        <v>70</v>
      </c>
      <c r="N10">
        <f t="shared" si="0"/>
        <v>387.28000000000003</v>
      </c>
      <c r="O10" s="112">
        <f t="shared" si="1"/>
        <v>0</v>
      </c>
      <c r="P10">
        <v>261.47999999999996</v>
      </c>
      <c r="Q10">
        <v>49.999999999999993</v>
      </c>
      <c r="R10">
        <v>1.1599999999999997</v>
      </c>
      <c r="S10">
        <v>4.6399999999999988</v>
      </c>
      <c r="T10">
        <v>69.999999999999986</v>
      </c>
      <c r="U10" s="114">
        <f t="shared" si="2"/>
        <v>387.28</v>
      </c>
      <c r="V10" s="112">
        <f t="shared" si="3"/>
        <v>0</v>
      </c>
      <c r="Y10">
        <f>BAWANA!BA10+BAWANA!BB10</f>
        <v>6.36</v>
      </c>
      <c r="Z10">
        <f>BAWANA!BH10+BAWANA!BI10</f>
        <v>6.36</v>
      </c>
      <c r="AA10">
        <f>BAWANA!AB10+BAWANA!AC10</f>
        <v>6.36</v>
      </c>
      <c r="AB10">
        <f>BAWANA!AI10+BAWANA!AJ10</f>
        <v>6.36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571.48</v>
      </c>
      <c r="E11">
        <f>BAWANA!AQ11</f>
        <v>0</v>
      </c>
      <c r="F11">
        <f t="shared" si="4"/>
        <v>672</v>
      </c>
      <c r="G11">
        <f t="shared" si="5"/>
        <v>571.48</v>
      </c>
      <c r="H11" s="112"/>
      <c r="I11">
        <f>BRPL_EOD!AM11+BRPL_EOD!AN11</f>
        <v>391.48</v>
      </c>
      <c r="J11">
        <f>BYPL_EOD!AM11+BYPL_EOD!AN11</f>
        <v>72</v>
      </c>
      <c r="K11">
        <f>MES_EOD!AM11+MES_EOD!AN11</f>
        <v>0</v>
      </c>
      <c r="L11">
        <f>NDMC_EOD!AM11+NDMC_EOD!AN11</f>
        <v>0</v>
      </c>
      <c r="M11">
        <f>TPDDL_EOD!AM11+TPDDL_EOD!AN11</f>
        <v>108</v>
      </c>
      <c r="N11">
        <f t="shared" si="0"/>
        <v>571.48</v>
      </c>
      <c r="O11" s="112">
        <f t="shared" si="1"/>
        <v>0</v>
      </c>
      <c r="P11">
        <v>391.48</v>
      </c>
      <c r="Q11">
        <v>72</v>
      </c>
      <c r="R11">
        <v>0</v>
      </c>
      <c r="S11">
        <v>0</v>
      </c>
      <c r="T11">
        <v>108</v>
      </c>
      <c r="U11" s="114">
        <f t="shared" si="2"/>
        <v>571.48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541.48</v>
      </c>
      <c r="E12">
        <f>BAWANA!AQ12</f>
        <v>0</v>
      </c>
      <c r="F12">
        <f t="shared" si="4"/>
        <v>672</v>
      </c>
      <c r="G12">
        <f t="shared" si="5"/>
        <v>541.48</v>
      </c>
      <c r="H12" s="112"/>
      <c r="I12">
        <f>BRPL_EOD!AM12+BRPL_EOD!AN12</f>
        <v>361.48</v>
      </c>
      <c r="J12">
        <f>BYPL_EOD!AM12+BYPL_EOD!AN12</f>
        <v>72</v>
      </c>
      <c r="K12">
        <f>MES_EOD!AM12+MES_EOD!AN12</f>
        <v>0</v>
      </c>
      <c r="L12">
        <f>NDMC_EOD!AM12+NDMC_EOD!AN12</f>
        <v>0</v>
      </c>
      <c r="M12">
        <f>TPDDL_EOD!AM12+TPDDL_EOD!AN12</f>
        <v>108</v>
      </c>
      <c r="N12">
        <f t="shared" si="0"/>
        <v>541.48</v>
      </c>
      <c r="O12" s="112">
        <f t="shared" si="1"/>
        <v>0</v>
      </c>
      <c r="P12">
        <v>361.48</v>
      </c>
      <c r="Q12">
        <v>72</v>
      </c>
      <c r="R12">
        <v>0</v>
      </c>
      <c r="S12">
        <v>0</v>
      </c>
      <c r="T12">
        <v>108</v>
      </c>
      <c r="U12" s="114">
        <f t="shared" si="2"/>
        <v>541.48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580</v>
      </c>
      <c r="E13">
        <f>BAWANA!AQ13</f>
        <v>0</v>
      </c>
      <c r="F13">
        <f t="shared" si="4"/>
        <v>672</v>
      </c>
      <c r="G13">
        <f t="shared" si="5"/>
        <v>580</v>
      </c>
      <c r="H13" s="112"/>
      <c r="I13">
        <f>BRPL_EOD!AM13+BRPL_EOD!AN13</f>
        <v>406.93</v>
      </c>
      <c r="J13">
        <f>BYPL_EOD!AM13+BYPL_EOD!AN13</f>
        <v>71.209999999999994</v>
      </c>
      <c r="K13">
        <f>MES_EOD!AM13+MES_EOD!AN13</f>
        <v>0</v>
      </c>
      <c r="L13">
        <f>NDMC_EOD!AM13+NDMC_EOD!AN13</f>
        <v>0</v>
      </c>
      <c r="M13">
        <f>TPDDL_EOD!AM13+TPDDL_EOD!AN13</f>
        <v>101.86</v>
      </c>
      <c r="N13">
        <f t="shared" si="0"/>
        <v>580</v>
      </c>
      <c r="O13" s="112">
        <f t="shared" si="1"/>
        <v>0</v>
      </c>
      <c r="P13">
        <v>406.93</v>
      </c>
      <c r="Q13">
        <v>71.209999999999994</v>
      </c>
      <c r="R13">
        <v>0</v>
      </c>
      <c r="S13">
        <v>0</v>
      </c>
      <c r="T13">
        <v>101.86</v>
      </c>
      <c r="U13" s="114">
        <f t="shared" si="2"/>
        <v>580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571.48</v>
      </c>
      <c r="E14">
        <f>BAWANA!AQ14</f>
        <v>0</v>
      </c>
      <c r="F14">
        <f t="shared" si="4"/>
        <v>672</v>
      </c>
      <c r="G14">
        <f t="shared" si="5"/>
        <v>571.48</v>
      </c>
      <c r="H14" s="112"/>
      <c r="I14">
        <f>BRPL_EOD!AM14+BRPL_EOD!AN14</f>
        <v>396.48</v>
      </c>
      <c r="J14">
        <f>BYPL_EOD!AM14+BYPL_EOD!AN14</f>
        <v>72</v>
      </c>
      <c r="K14">
        <f>MES_EOD!AM14+MES_EOD!AN14</f>
        <v>0</v>
      </c>
      <c r="L14">
        <f>NDMC_EOD!AM14+NDMC_EOD!AN14</f>
        <v>0</v>
      </c>
      <c r="M14">
        <f>TPDDL_EOD!AM14+TPDDL_EOD!AN14</f>
        <v>103</v>
      </c>
      <c r="N14">
        <f t="shared" si="0"/>
        <v>571.48</v>
      </c>
      <c r="O14" s="112">
        <f t="shared" si="1"/>
        <v>0</v>
      </c>
      <c r="P14">
        <v>396.48</v>
      </c>
      <c r="Q14">
        <v>72</v>
      </c>
      <c r="R14">
        <v>0</v>
      </c>
      <c r="S14">
        <v>0</v>
      </c>
      <c r="T14">
        <v>103</v>
      </c>
      <c r="U14" s="114">
        <f t="shared" si="2"/>
        <v>571.48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442.7</v>
      </c>
      <c r="E15">
        <f>BAWANA!AQ15</f>
        <v>0</v>
      </c>
      <c r="F15">
        <f t="shared" si="4"/>
        <v>688</v>
      </c>
      <c r="G15">
        <f t="shared" si="5"/>
        <v>442.7</v>
      </c>
      <c r="H15" s="112"/>
      <c r="I15">
        <f>BRPL_EOD!AM15+BRPL_EOD!AN15</f>
        <v>267.7</v>
      </c>
      <c r="J15">
        <f>BYPL_EOD!AM15+BYPL_EOD!AN15</f>
        <v>72</v>
      </c>
      <c r="K15">
        <f>MES_EOD!AM15+MES_EOD!AN15</f>
        <v>0</v>
      </c>
      <c r="L15">
        <f>NDMC_EOD!AM15+NDMC_EOD!AN15</f>
        <v>0</v>
      </c>
      <c r="M15">
        <f>TPDDL_EOD!AM15+TPDDL_EOD!AN15</f>
        <v>103</v>
      </c>
      <c r="N15">
        <f t="shared" si="0"/>
        <v>442.7</v>
      </c>
      <c r="O15" s="112">
        <f t="shared" si="1"/>
        <v>0</v>
      </c>
      <c r="P15">
        <v>267.7</v>
      </c>
      <c r="Q15">
        <v>72</v>
      </c>
      <c r="R15">
        <v>0</v>
      </c>
      <c r="S15">
        <v>0</v>
      </c>
      <c r="T15">
        <v>103</v>
      </c>
      <c r="U15" s="114">
        <f t="shared" si="2"/>
        <v>442.7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442.7</v>
      </c>
      <c r="E16">
        <f>BAWANA!AQ16</f>
        <v>0</v>
      </c>
      <c r="F16">
        <f t="shared" si="4"/>
        <v>688</v>
      </c>
      <c r="G16">
        <f t="shared" si="5"/>
        <v>442.7</v>
      </c>
      <c r="H16" s="112"/>
      <c r="I16">
        <f>BRPL_EOD!AM16+BRPL_EOD!AN16</f>
        <v>267.7</v>
      </c>
      <c r="J16">
        <f>BYPL_EOD!AM16+BYPL_EOD!AN16</f>
        <v>72</v>
      </c>
      <c r="K16">
        <f>MES_EOD!AM16+MES_EOD!AN16</f>
        <v>0</v>
      </c>
      <c r="L16">
        <f>NDMC_EOD!AM16+NDMC_EOD!AN16</f>
        <v>0</v>
      </c>
      <c r="M16">
        <f>TPDDL_EOD!AM16+TPDDL_EOD!AN16</f>
        <v>103</v>
      </c>
      <c r="N16">
        <f t="shared" si="0"/>
        <v>442.7</v>
      </c>
      <c r="O16" s="112">
        <f t="shared" si="1"/>
        <v>0</v>
      </c>
      <c r="P16">
        <v>267.7</v>
      </c>
      <c r="Q16">
        <v>72</v>
      </c>
      <c r="R16">
        <v>0</v>
      </c>
      <c r="S16">
        <v>0</v>
      </c>
      <c r="T16">
        <v>103</v>
      </c>
      <c r="U16" s="114">
        <f t="shared" si="2"/>
        <v>442.7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442.7</v>
      </c>
      <c r="E17">
        <f>BAWANA!AQ17</f>
        <v>0</v>
      </c>
      <c r="F17">
        <f t="shared" si="4"/>
        <v>688</v>
      </c>
      <c r="G17">
        <f t="shared" si="5"/>
        <v>442.7</v>
      </c>
      <c r="H17" s="112"/>
      <c r="I17">
        <f>BRPL_EOD!AM17+BRPL_EOD!AN17</f>
        <v>267.7</v>
      </c>
      <c r="J17">
        <f>BYPL_EOD!AM17+BYPL_EOD!AN17</f>
        <v>72</v>
      </c>
      <c r="K17">
        <f>MES_EOD!AM17+MES_EOD!AN17</f>
        <v>0</v>
      </c>
      <c r="L17">
        <f>NDMC_EOD!AM17+NDMC_EOD!AN17</f>
        <v>0</v>
      </c>
      <c r="M17">
        <f>TPDDL_EOD!AM17+TPDDL_EOD!AN17</f>
        <v>103</v>
      </c>
      <c r="N17">
        <f t="shared" si="0"/>
        <v>442.7</v>
      </c>
      <c r="O17" s="112">
        <f t="shared" si="1"/>
        <v>0</v>
      </c>
      <c r="P17">
        <v>267.7</v>
      </c>
      <c r="Q17">
        <v>72</v>
      </c>
      <c r="R17">
        <v>0</v>
      </c>
      <c r="S17">
        <v>0</v>
      </c>
      <c r="T17">
        <v>103</v>
      </c>
      <c r="U17" s="114">
        <f t="shared" si="2"/>
        <v>442.7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442.7</v>
      </c>
      <c r="E18">
        <f>BAWANA!AQ18</f>
        <v>0</v>
      </c>
      <c r="F18">
        <f t="shared" si="4"/>
        <v>688</v>
      </c>
      <c r="G18">
        <f t="shared" si="5"/>
        <v>442.7</v>
      </c>
      <c r="H18" s="112"/>
      <c r="I18">
        <f>BRPL_EOD!AM18+BRPL_EOD!AN18</f>
        <v>267.7</v>
      </c>
      <c r="J18">
        <f>BYPL_EOD!AM18+BYPL_EOD!AN18</f>
        <v>72</v>
      </c>
      <c r="K18">
        <f>MES_EOD!AM18+MES_EOD!AN18</f>
        <v>0</v>
      </c>
      <c r="L18">
        <f>NDMC_EOD!AM18+NDMC_EOD!AN18</f>
        <v>0</v>
      </c>
      <c r="M18">
        <f>TPDDL_EOD!AM18+TPDDL_EOD!AN18</f>
        <v>103</v>
      </c>
      <c r="N18">
        <f t="shared" si="0"/>
        <v>442.7</v>
      </c>
      <c r="O18" s="112">
        <f t="shared" si="1"/>
        <v>0</v>
      </c>
      <c r="P18">
        <v>267.7</v>
      </c>
      <c r="Q18">
        <v>72</v>
      </c>
      <c r="R18">
        <v>0</v>
      </c>
      <c r="S18">
        <v>0</v>
      </c>
      <c r="T18">
        <v>103</v>
      </c>
      <c r="U18" s="114">
        <f t="shared" si="2"/>
        <v>442.7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442.7</v>
      </c>
      <c r="E19">
        <f>BAWANA!AQ19</f>
        <v>0</v>
      </c>
      <c r="F19">
        <f t="shared" si="4"/>
        <v>688</v>
      </c>
      <c r="G19">
        <f t="shared" si="5"/>
        <v>442.7</v>
      </c>
      <c r="H19" s="112"/>
      <c r="I19">
        <f>BRPL_EOD!AM19+BRPL_EOD!AN19</f>
        <v>267.7</v>
      </c>
      <c r="J19">
        <f>BYPL_EOD!AM19+BYPL_EOD!AN19</f>
        <v>72</v>
      </c>
      <c r="K19">
        <f>MES_EOD!AM19+MES_EOD!AN19</f>
        <v>0</v>
      </c>
      <c r="L19">
        <f>NDMC_EOD!AM19+NDMC_EOD!AN19</f>
        <v>0</v>
      </c>
      <c r="M19">
        <f>TPDDL_EOD!AM19+TPDDL_EOD!AN19</f>
        <v>103</v>
      </c>
      <c r="N19">
        <f t="shared" si="0"/>
        <v>442.7</v>
      </c>
      <c r="O19" s="112">
        <f t="shared" si="1"/>
        <v>0</v>
      </c>
      <c r="P19">
        <v>267.7</v>
      </c>
      <c r="Q19">
        <v>72</v>
      </c>
      <c r="R19">
        <v>0</v>
      </c>
      <c r="S19">
        <v>0</v>
      </c>
      <c r="T19">
        <v>103</v>
      </c>
      <c r="U19" s="114">
        <f t="shared" si="2"/>
        <v>442.7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442.7</v>
      </c>
      <c r="E20">
        <f>BAWANA!AQ20</f>
        <v>0</v>
      </c>
      <c r="F20">
        <f t="shared" si="4"/>
        <v>688</v>
      </c>
      <c r="G20">
        <f t="shared" si="5"/>
        <v>442.7</v>
      </c>
      <c r="H20" s="112"/>
      <c r="I20">
        <f>BRPL_EOD!AM20+BRPL_EOD!AN20</f>
        <v>267.7</v>
      </c>
      <c r="J20">
        <f>BYPL_EOD!AM20+BYPL_EOD!AN20</f>
        <v>72</v>
      </c>
      <c r="K20">
        <f>MES_EOD!AM20+MES_EOD!AN20</f>
        <v>0</v>
      </c>
      <c r="L20">
        <f>NDMC_EOD!AM20+NDMC_EOD!AN20</f>
        <v>0</v>
      </c>
      <c r="M20">
        <f>TPDDL_EOD!AM20+TPDDL_EOD!AN20</f>
        <v>103</v>
      </c>
      <c r="N20">
        <f t="shared" si="0"/>
        <v>442.7</v>
      </c>
      <c r="O20" s="112">
        <f t="shared" si="1"/>
        <v>0</v>
      </c>
      <c r="P20">
        <v>267.7</v>
      </c>
      <c r="Q20">
        <v>72</v>
      </c>
      <c r="R20">
        <v>0</v>
      </c>
      <c r="S20">
        <v>0</v>
      </c>
      <c r="T20">
        <v>103</v>
      </c>
      <c r="U20" s="114">
        <f t="shared" si="2"/>
        <v>442.7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442.7</v>
      </c>
      <c r="E21">
        <f>BAWANA!AQ21</f>
        <v>0</v>
      </c>
      <c r="F21">
        <f t="shared" si="4"/>
        <v>688</v>
      </c>
      <c r="G21">
        <f t="shared" si="5"/>
        <v>442.7</v>
      </c>
      <c r="H21" s="112"/>
      <c r="I21">
        <f>BRPL_EOD!AM21+BRPL_EOD!AN21</f>
        <v>267.7</v>
      </c>
      <c r="J21">
        <f>BYPL_EOD!AM21+BYPL_EOD!AN21</f>
        <v>72</v>
      </c>
      <c r="K21">
        <f>MES_EOD!AM21+MES_EOD!AN21</f>
        <v>0</v>
      </c>
      <c r="L21">
        <f>NDMC_EOD!AM21+NDMC_EOD!AN21</f>
        <v>0</v>
      </c>
      <c r="M21">
        <f>TPDDL_EOD!AM21+TPDDL_EOD!AN21</f>
        <v>103</v>
      </c>
      <c r="N21">
        <f t="shared" si="0"/>
        <v>442.7</v>
      </c>
      <c r="O21" s="112">
        <f t="shared" si="1"/>
        <v>0</v>
      </c>
      <c r="P21">
        <v>267.7</v>
      </c>
      <c r="Q21">
        <v>72</v>
      </c>
      <c r="R21">
        <v>0</v>
      </c>
      <c r="S21">
        <v>0</v>
      </c>
      <c r="T21">
        <v>103</v>
      </c>
      <c r="U21" s="114">
        <f t="shared" si="2"/>
        <v>442.7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442.7</v>
      </c>
      <c r="E22">
        <f>BAWANA!AQ22</f>
        <v>0</v>
      </c>
      <c r="F22">
        <f t="shared" si="4"/>
        <v>688</v>
      </c>
      <c r="G22">
        <f t="shared" si="5"/>
        <v>442.7</v>
      </c>
      <c r="H22" s="112"/>
      <c r="I22">
        <f>BRPL_EOD!AM22+BRPL_EOD!AN22</f>
        <v>267.7</v>
      </c>
      <c r="J22">
        <f>BYPL_EOD!AM22+BYPL_EOD!AN22</f>
        <v>72</v>
      </c>
      <c r="K22">
        <f>MES_EOD!AM22+MES_EOD!AN22</f>
        <v>0</v>
      </c>
      <c r="L22">
        <f>NDMC_EOD!AM22+NDMC_EOD!AN22</f>
        <v>0</v>
      </c>
      <c r="M22">
        <f>TPDDL_EOD!AM22+TPDDL_EOD!AN22</f>
        <v>103</v>
      </c>
      <c r="N22">
        <f t="shared" si="0"/>
        <v>442.7</v>
      </c>
      <c r="O22" s="112">
        <f t="shared" si="1"/>
        <v>0</v>
      </c>
      <c r="P22">
        <v>267.7</v>
      </c>
      <c r="Q22">
        <v>72</v>
      </c>
      <c r="R22">
        <v>0</v>
      </c>
      <c r="S22">
        <v>0</v>
      </c>
      <c r="T22">
        <v>103</v>
      </c>
      <c r="U22" s="114">
        <f t="shared" si="2"/>
        <v>442.7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442.7</v>
      </c>
      <c r="E23">
        <f>BAWANA!AQ23</f>
        <v>0</v>
      </c>
      <c r="F23">
        <f t="shared" si="4"/>
        <v>688</v>
      </c>
      <c r="G23">
        <f t="shared" si="5"/>
        <v>442.7</v>
      </c>
      <c r="H23" s="112"/>
      <c r="I23">
        <f>BRPL_EOD!AM23+BRPL_EOD!AN23</f>
        <v>267.7</v>
      </c>
      <c r="J23">
        <f>BYPL_EOD!AM23+BYPL_EOD!AN23</f>
        <v>72</v>
      </c>
      <c r="K23">
        <f>MES_EOD!AM23+MES_EOD!AN23</f>
        <v>0</v>
      </c>
      <c r="L23">
        <f>NDMC_EOD!AM23+NDMC_EOD!AN23</f>
        <v>0</v>
      </c>
      <c r="M23">
        <f>TPDDL_EOD!AM23+TPDDL_EOD!AN23</f>
        <v>103</v>
      </c>
      <c r="N23">
        <f t="shared" si="0"/>
        <v>442.7</v>
      </c>
      <c r="O23" s="112">
        <f t="shared" si="1"/>
        <v>0</v>
      </c>
      <c r="P23">
        <v>267.7</v>
      </c>
      <c r="Q23">
        <v>72</v>
      </c>
      <c r="R23">
        <v>0</v>
      </c>
      <c r="S23">
        <v>0</v>
      </c>
      <c r="T23">
        <v>103</v>
      </c>
      <c r="U23" s="114">
        <f t="shared" si="2"/>
        <v>442.7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442.7</v>
      </c>
      <c r="E24">
        <f>BAWANA!AQ24</f>
        <v>0</v>
      </c>
      <c r="F24">
        <f t="shared" si="4"/>
        <v>688</v>
      </c>
      <c r="G24">
        <f t="shared" si="5"/>
        <v>442.7</v>
      </c>
      <c r="H24" s="112"/>
      <c r="I24">
        <f>BRPL_EOD!AM24+BRPL_EOD!AN24</f>
        <v>267.7</v>
      </c>
      <c r="J24">
        <f>BYPL_EOD!AM24+BYPL_EOD!AN24</f>
        <v>72</v>
      </c>
      <c r="K24">
        <f>MES_EOD!AM24+MES_EOD!AN24</f>
        <v>0</v>
      </c>
      <c r="L24">
        <f>NDMC_EOD!AM24+NDMC_EOD!AN24</f>
        <v>0</v>
      </c>
      <c r="M24">
        <f>TPDDL_EOD!AM24+TPDDL_EOD!AN24</f>
        <v>103</v>
      </c>
      <c r="N24">
        <f t="shared" si="0"/>
        <v>442.7</v>
      </c>
      <c r="O24" s="112">
        <f t="shared" si="1"/>
        <v>0</v>
      </c>
      <c r="P24">
        <v>267.7</v>
      </c>
      <c r="Q24">
        <v>72</v>
      </c>
      <c r="R24">
        <v>0</v>
      </c>
      <c r="S24">
        <v>0</v>
      </c>
      <c r="T24">
        <v>103</v>
      </c>
      <c r="U24" s="114">
        <f t="shared" si="2"/>
        <v>442.7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860</v>
      </c>
      <c r="C25">
        <f>BAWANA!G25</f>
        <v>0</v>
      </c>
      <c r="D25">
        <f>BAWANA!AP25</f>
        <v>442.7</v>
      </c>
      <c r="E25">
        <f>BAWANA!AQ25</f>
        <v>0</v>
      </c>
      <c r="F25">
        <f t="shared" si="4"/>
        <v>688</v>
      </c>
      <c r="G25">
        <f t="shared" si="5"/>
        <v>442.7</v>
      </c>
      <c r="H25" s="112"/>
      <c r="I25">
        <f>BRPL_EOD!AM25+BRPL_EOD!AN25</f>
        <v>267.7</v>
      </c>
      <c r="J25">
        <f>BYPL_EOD!AM25+BYPL_EOD!AN25</f>
        <v>72</v>
      </c>
      <c r="K25">
        <f>MES_EOD!AM25+MES_EOD!AN25</f>
        <v>0</v>
      </c>
      <c r="L25">
        <f>NDMC_EOD!AM25+NDMC_EOD!AN25</f>
        <v>0</v>
      </c>
      <c r="M25">
        <f>TPDDL_EOD!AM25+TPDDL_EOD!AN25</f>
        <v>103</v>
      </c>
      <c r="N25">
        <f t="shared" si="0"/>
        <v>442.7</v>
      </c>
      <c r="O25" s="112">
        <f t="shared" si="1"/>
        <v>0</v>
      </c>
      <c r="P25">
        <v>267.7</v>
      </c>
      <c r="Q25">
        <v>72</v>
      </c>
      <c r="R25">
        <v>0</v>
      </c>
      <c r="S25">
        <v>0</v>
      </c>
      <c r="T25">
        <v>103</v>
      </c>
      <c r="U25" s="114">
        <f t="shared" si="2"/>
        <v>442.7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860</v>
      </c>
      <c r="C26">
        <f>BAWANA!G26</f>
        <v>0</v>
      </c>
      <c r="D26">
        <f>BAWANA!AP26</f>
        <v>442.7</v>
      </c>
      <c r="E26">
        <f>BAWANA!AQ26</f>
        <v>0</v>
      </c>
      <c r="F26">
        <f t="shared" si="4"/>
        <v>688</v>
      </c>
      <c r="G26">
        <f t="shared" si="5"/>
        <v>442.7</v>
      </c>
      <c r="H26" s="112"/>
      <c r="I26">
        <f>BRPL_EOD!AM26+BRPL_EOD!AN26</f>
        <v>267.7</v>
      </c>
      <c r="J26">
        <f>BYPL_EOD!AM26+BYPL_EOD!AN26</f>
        <v>72</v>
      </c>
      <c r="K26">
        <f>MES_EOD!AM26+MES_EOD!AN26</f>
        <v>0</v>
      </c>
      <c r="L26">
        <f>NDMC_EOD!AM26+NDMC_EOD!AN26</f>
        <v>0</v>
      </c>
      <c r="M26">
        <f>TPDDL_EOD!AM26+TPDDL_EOD!AN26</f>
        <v>103</v>
      </c>
      <c r="N26">
        <f t="shared" si="0"/>
        <v>442.7</v>
      </c>
      <c r="O26" s="112">
        <f t="shared" si="1"/>
        <v>0</v>
      </c>
      <c r="P26">
        <v>267.7</v>
      </c>
      <c r="Q26">
        <v>72</v>
      </c>
      <c r="R26">
        <v>0</v>
      </c>
      <c r="S26">
        <v>0</v>
      </c>
      <c r="T26">
        <v>103</v>
      </c>
      <c r="U26" s="114">
        <f t="shared" si="2"/>
        <v>442.7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860</v>
      </c>
      <c r="C27">
        <f>BAWANA!G27</f>
        <v>0</v>
      </c>
      <c r="D27">
        <f>BAWANA!AP27</f>
        <v>410</v>
      </c>
      <c r="E27">
        <f>BAWANA!AQ27</f>
        <v>0</v>
      </c>
      <c r="F27">
        <f t="shared" si="4"/>
        <v>688</v>
      </c>
      <c r="G27">
        <f t="shared" si="5"/>
        <v>410</v>
      </c>
      <c r="H27" s="112"/>
      <c r="I27">
        <f>BRPL_EOD!AM27+BRPL_EOD!AN27</f>
        <v>235</v>
      </c>
      <c r="J27">
        <f>BYPL_EOD!AM27+BYPL_EOD!AN27</f>
        <v>72</v>
      </c>
      <c r="K27">
        <f>MES_EOD!AM27+MES_EOD!AN27</f>
        <v>0</v>
      </c>
      <c r="L27">
        <f>NDMC_EOD!AM27+NDMC_EOD!AN27</f>
        <v>0</v>
      </c>
      <c r="M27">
        <f>TPDDL_EOD!AM27+TPDDL_EOD!AN27</f>
        <v>103</v>
      </c>
      <c r="N27">
        <f t="shared" si="0"/>
        <v>410</v>
      </c>
      <c r="O27" s="112">
        <f t="shared" si="1"/>
        <v>0</v>
      </c>
      <c r="P27">
        <v>235</v>
      </c>
      <c r="Q27">
        <v>72</v>
      </c>
      <c r="R27">
        <v>0</v>
      </c>
      <c r="S27">
        <v>0</v>
      </c>
      <c r="T27">
        <v>103</v>
      </c>
      <c r="U27" s="114">
        <f t="shared" si="2"/>
        <v>410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860</v>
      </c>
      <c r="C28">
        <f>BAWANA!G28</f>
        <v>0</v>
      </c>
      <c r="D28">
        <f>BAWANA!AP28</f>
        <v>410</v>
      </c>
      <c r="E28">
        <f>BAWANA!AQ28</f>
        <v>0</v>
      </c>
      <c r="F28">
        <f t="shared" si="4"/>
        <v>688</v>
      </c>
      <c r="G28">
        <f t="shared" si="5"/>
        <v>410</v>
      </c>
      <c r="H28" s="112"/>
      <c r="I28">
        <f>BRPL_EOD!AM28+BRPL_EOD!AN28</f>
        <v>235</v>
      </c>
      <c r="J28">
        <f>BYPL_EOD!AM28+BYPL_EOD!AN28</f>
        <v>72</v>
      </c>
      <c r="K28">
        <f>MES_EOD!AM28+MES_EOD!AN28</f>
        <v>0</v>
      </c>
      <c r="L28">
        <f>NDMC_EOD!AM28+NDMC_EOD!AN28</f>
        <v>0</v>
      </c>
      <c r="M28">
        <f>TPDDL_EOD!AM28+TPDDL_EOD!AN28</f>
        <v>103</v>
      </c>
      <c r="N28">
        <f t="shared" si="0"/>
        <v>410</v>
      </c>
      <c r="O28" s="112">
        <f t="shared" si="1"/>
        <v>0</v>
      </c>
      <c r="P28">
        <v>235</v>
      </c>
      <c r="Q28">
        <v>72</v>
      </c>
      <c r="R28">
        <v>0</v>
      </c>
      <c r="S28">
        <v>0</v>
      </c>
      <c r="T28">
        <v>103</v>
      </c>
      <c r="U28" s="114">
        <f t="shared" si="2"/>
        <v>410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860</v>
      </c>
      <c r="C29">
        <f>BAWANA!G29</f>
        <v>0</v>
      </c>
      <c r="D29">
        <f>BAWANA!AP29</f>
        <v>410</v>
      </c>
      <c r="E29">
        <f>BAWANA!AQ29</f>
        <v>0</v>
      </c>
      <c r="F29">
        <f t="shared" si="4"/>
        <v>688</v>
      </c>
      <c r="G29">
        <f t="shared" si="5"/>
        <v>410</v>
      </c>
      <c r="H29" s="112"/>
      <c r="I29">
        <f>BRPL_EOD!AM29+BRPL_EOD!AN29</f>
        <v>235</v>
      </c>
      <c r="J29">
        <f>BYPL_EOD!AM29+BYPL_EOD!AN29</f>
        <v>72</v>
      </c>
      <c r="K29">
        <f>MES_EOD!AM29+MES_EOD!AN29</f>
        <v>0</v>
      </c>
      <c r="L29">
        <f>NDMC_EOD!AM29+NDMC_EOD!AN29</f>
        <v>0</v>
      </c>
      <c r="M29">
        <f>TPDDL_EOD!AM29+TPDDL_EOD!AN29</f>
        <v>103</v>
      </c>
      <c r="N29">
        <f t="shared" si="0"/>
        <v>410</v>
      </c>
      <c r="O29" s="112">
        <f t="shared" si="1"/>
        <v>0</v>
      </c>
      <c r="P29">
        <v>235</v>
      </c>
      <c r="Q29">
        <v>72</v>
      </c>
      <c r="R29">
        <v>0</v>
      </c>
      <c r="S29">
        <v>0</v>
      </c>
      <c r="T29">
        <v>103</v>
      </c>
      <c r="U29" s="114">
        <f t="shared" si="2"/>
        <v>410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860</v>
      </c>
      <c r="C30">
        <f>BAWANA!G30</f>
        <v>0</v>
      </c>
      <c r="D30">
        <f>BAWANA!AP30</f>
        <v>410</v>
      </c>
      <c r="E30">
        <f>BAWANA!AQ30</f>
        <v>0</v>
      </c>
      <c r="F30">
        <f t="shared" si="4"/>
        <v>688</v>
      </c>
      <c r="G30">
        <f t="shared" si="5"/>
        <v>410</v>
      </c>
      <c r="H30" s="112"/>
      <c r="I30">
        <f>BRPL_EOD!AM30+BRPL_EOD!AN30</f>
        <v>235</v>
      </c>
      <c r="J30">
        <f>BYPL_EOD!AM30+BYPL_EOD!AN30</f>
        <v>72</v>
      </c>
      <c r="K30">
        <f>MES_EOD!AM30+MES_EOD!AN30</f>
        <v>0</v>
      </c>
      <c r="L30">
        <f>NDMC_EOD!AM30+NDMC_EOD!AN30</f>
        <v>0</v>
      </c>
      <c r="M30">
        <f>TPDDL_EOD!AM30+TPDDL_EOD!AN30</f>
        <v>103</v>
      </c>
      <c r="N30">
        <f t="shared" si="0"/>
        <v>410</v>
      </c>
      <c r="O30" s="112">
        <f t="shared" si="1"/>
        <v>0</v>
      </c>
      <c r="P30">
        <v>235</v>
      </c>
      <c r="Q30">
        <v>72</v>
      </c>
      <c r="R30">
        <v>0</v>
      </c>
      <c r="S30">
        <v>0</v>
      </c>
      <c r="T30">
        <v>103</v>
      </c>
      <c r="U30" s="114">
        <f t="shared" si="2"/>
        <v>410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860</v>
      </c>
      <c r="C31">
        <f>BAWANA!G31</f>
        <v>0</v>
      </c>
      <c r="D31">
        <f>BAWANA!AP31</f>
        <v>410</v>
      </c>
      <c r="E31">
        <f>BAWANA!AQ31</f>
        <v>0</v>
      </c>
      <c r="F31">
        <f t="shared" si="4"/>
        <v>688</v>
      </c>
      <c r="G31">
        <f t="shared" si="5"/>
        <v>410</v>
      </c>
      <c r="H31" s="112"/>
      <c r="I31">
        <f>BRPL_EOD!AM31+BRPL_EOD!AN31</f>
        <v>235</v>
      </c>
      <c r="J31">
        <f>BYPL_EOD!AM31+BYPL_EOD!AN31</f>
        <v>72</v>
      </c>
      <c r="K31">
        <f>MES_EOD!AM31+MES_EOD!AN31</f>
        <v>0</v>
      </c>
      <c r="L31">
        <f>NDMC_EOD!AM31+NDMC_EOD!AN31</f>
        <v>0</v>
      </c>
      <c r="M31">
        <f>TPDDL_EOD!AM31+TPDDL_EOD!AN31</f>
        <v>103</v>
      </c>
      <c r="N31">
        <f t="shared" si="0"/>
        <v>410</v>
      </c>
      <c r="O31" s="112">
        <f t="shared" si="1"/>
        <v>0</v>
      </c>
      <c r="P31">
        <v>235</v>
      </c>
      <c r="Q31">
        <v>72</v>
      </c>
      <c r="R31">
        <v>0</v>
      </c>
      <c r="S31">
        <v>0</v>
      </c>
      <c r="T31">
        <v>103</v>
      </c>
      <c r="U31" s="114">
        <f t="shared" si="2"/>
        <v>410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860</v>
      </c>
      <c r="C32">
        <f>BAWANA!G32</f>
        <v>0</v>
      </c>
      <c r="D32">
        <f>BAWANA!AP32</f>
        <v>410</v>
      </c>
      <c r="E32">
        <f>BAWANA!AQ32</f>
        <v>0</v>
      </c>
      <c r="F32">
        <f t="shared" si="4"/>
        <v>688</v>
      </c>
      <c r="G32">
        <f t="shared" si="5"/>
        <v>410</v>
      </c>
      <c r="H32" s="112"/>
      <c r="I32">
        <f>BRPL_EOD!AM32+BRPL_EOD!AN32</f>
        <v>235</v>
      </c>
      <c r="J32">
        <f>BYPL_EOD!AM32+BYPL_EOD!AN32</f>
        <v>72</v>
      </c>
      <c r="K32">
        <f>MES_EOD!AM32+MES_EOD!AN32</f>
        <v>0</v>
      </c>
      <c r="L32">
        <f>NDMC_EOD!AM32+NDMC_EOD!AN32</f>
        <v>0</v>
      </c>
      <c r="M32">
        <f>TPDDL_EOD!AM32+TPDDL_EOD!AN32</f>
        <v>103</v>
      </c>
      <c r="N32">
        <f t="shared" si="0"/>
        <v>410</v>
      </c>
      <c r="O32" s="112">
        <f t="shared" si="1"/>
        <v>0</v>
      </c>
      <c r="P32">
        <v>235</v>
      </c>
      <c r="Q32">
        <v>72</v>
      </c>
      <c r="R32">
        <v>0</v>
      </c>
      <c r="S32">
        <v>0</v>
      </c>
      <c r="T32">
        <v>103</v>
      </c>
      <c r="U32" s="114">
        <f t="shared" si="2"/>
        <v>410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860</v>
      </c>
      <c r="C33">
        <f>BAWANA!G33</f>
        <v>0</v>
      </c>
      <c r="D33">
        <f>BAWANA!AP33</f>
        <v>410</v>
      </c>
      <c r="E33">
        <f>BAWANA!AQ33</f>
        <v>0</v>
      </c>
      <c r="F33">
        <f t="shared" si="4"/>
        <v>688</v>
      </c>
      <c r="G33">
        <f t="shared" si="5"/>
        <v>410</v>
      </c>
      <c r="H33" s="112"/>
      <c r="I33">
        <f>BRPL_EOD!AM33+BRPL_EOD!AN33</f>
        <v>235</v>
      </c>
      <c r="J33">
        <f>BYPL_EOD!AM33+BYPL_EOD!AN33</f>
        <v>72</v>
      </c>
      <c r="K33">
        <f>MES_EOD!AM33+MES_EOD!AN33</f>
        <v>0</v>
      </c>
      <c r="L33">
        <f>NDMC_EOD!AM33+NDMC_EOD!AN33</f>
        <v>0</v>
      </c>
      <c r="M33">
        <f>TPDDL_EOD!AM33+TPDDL_EOD!AN33</f>
        <v>103</v>
      </c>
      <c r="N33">
        <f t="shared" si="0"/>
        <v>410</v>
      </c>
      <c r="O33" s="112">
        <f t="shared" si="1"/>
        <v>0</v>
      </c>
      <c r="P33">
        <v>235</v>
      </c>
      <c r="Q33">
        <v>72</v>
      </c>
      <c r="R33">
        <v>0</v>
      </c>
      <c r="S33">
        <v>0</v>
      </c>
      <c r="T33">
        <v>103</v>
      </c>
      <c r="U33" s="114">
        <f t="shared" si="2"/>
        <v>410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860</v>
      </c>
      <c r="C34">
        <f>BAWANA!G34</f>
        <v>0</v>
      </c>
      <c r="D34">
        <f>BAWANA!AP34</f>
        <v>410</v>
      </c>
      <c r="E34">
        <f>BAWANA!AQ34</f>
        <v>0</v>
      </c>
      <c r="F34">
        <f t="shared" si="4"/>
        <v>688</v>
      </c>
      <c r="G34">
        <f t="shared" si="5"/>
        <v>410</v>
      </c>
      <c r="H34" s="112"/>
      <c r="I34">
        <f>BRPL_EOD!AM34+BRPL_EOD!AN34</f>
        <v>235</v>
      </c>
      <c r="J34">
        <f>BYPL_EOD!AM34+BYPL_EOD!AN34</f>
        <v>72</v>
      </c>
      <c r="K34">
        <f>MES_EOD!AM34+MES_EOD!AN34</f>
        <v>0</v>
      </c>
      <c r="L34">
        <f>NDMC_EOD!AM34+NDMC_EOD!AN34</f>
        <v>0</v>
      </c>
      <c r="M34">
        <f>TPDDL_EOD!AM34+TPDDL_EOD!AN34</f>
        <v>103</v>
      </c>
      <c r="N34">
        <f t="shared" si="0"/>
        <v>410</v>
      </c>
      <c r="O34" s="112">
        <f t="shared" si="1"/>
        <v>0</v>
      </c>
      <c r="P34">
        <v>235</v>
      </c>
      <c r="Q34">
        <v>72</v>
      </c>
      <c r="R34">
        <v>0</v>
      </c>
      <c r="S34">
        <v>0</v>
      </c>
      <c r="T34">
        <v>103</v>
      </c>
      <c r="U34" s="114">
        <f t="shared" si="2"/>
        <v>410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860</v>
      </c>
      <c r="C35">
        <f>BAWANA!G35</f>
        <v>0</v>
      </c>
      <c r="D35">
        <f>BAWANA!AP35</f>
        <v>410</v>
      </c>
      <c r="E35">
        <f>BAWANA!AQ35</f>
        <v>0</v>
      </c>
      <c r="F35">
        <f t="shared" si="4"/>
        <v>688</v>
      </c>
      <c r="G35">
        <f t="shared" si="5"/>
        <v>410</v>
      </c>
      <c r="H35" s="112"/>
      <c r="I35">
        <f>BRPL_EOD!AM35+BRPL_EOD!AN35</f>
        <v>235</v>
      </c>
      <c r="J35">
        <f>BYPL_EOD!AM35+BYPL_EOD!AN35</f>
        <v>72</v>
      </c>
      <c r="K35">
        <f>MES_EOD!AM35+MES_EOD!AN35</f>
        <v>0</v>
      </c>
      <c r="L35">
        <f>NDMC_EOD!AM35+NDMC_EOD!AN35</f>
        <v>0</v>
      </c>
      <c r="M35">
        <f>TPDDL_EOD!AM35+TPDDL_EOD!AN35</f>
        <v>103</v>
      </c>
      <c r="N35">
        <f t="shared" si="0"/>
        <v>410</v>
      </c>
      <c r="O35" s="112">
        <f t="shared" si="1"/>
        <v>0</v>
      </c>
      <c r="P35">
        <v>235</v>
      </c>
      <c r="Q35">
        <v>72</v>
      </c>
      <c r="R35">
        <v>0</v>
      </c>
      <c r="S35">
        <v>0</v>
      </c>
      <c r="T35">
        <v>103</v>
      </c>
      <c r="U35" s="114">
        <f t="shared" si="2"/>
        <v>410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860</v>
      </c>
      <c r="C36">
        <f>BAWANA!G36</f>
        <v>0</v>
      </c>
      <c r="D36">
        <f>BAWANA!AP36</f>
        <v>410</v>
      </c>
      <c r="E36">
        <f>BAWANA!AQ36</f>
        <v>0</v>
      </c>
      <c r="F36">
        <f t="shared" si="4"/>
        <v>688</v>
      </c>
      <c r="G36">
        <f t="shared" si="5"/>
        <v>410</v>
      </c>
      <c r="H36" s="112"/>
      <c r="I36">
        <f>BRPL_EOD!AM36+BRPL_EOD!AN36</f>
        <v>235</v>
      </c>
      <c r="J36">
        <f>BYPL_EOD!AM36+BYPL_EOD!AN36</f>
        <v>72</v>
      </c>
      <c r="K36">
        <f>MES_EOD!AM36+MES_EOD!AN36</f>
        <v>0</v>
      </c>
      <c r="L36">
        <f>NDMC_EOD!AM36+NDMC_EOD!AN36</f>
        <v>0</v>
      </c>
      <c r="M36">
        <f>TPDDL_EOD!AM36+TPDDL_EOD!AN36</f>
        <v>103</v>
      </c>
      <c r="N36">
        <f t="shared" si="0"/>
        <v>410</v>
      </c>
      <c r="O36" s="112">
        <f t="shared" si="1"/>
        <v>0</v>
      </c>
      <c r="P36">
        <v>235</v>
      </c>
      <c r="Q36">
        <v>72</v>
      </c>
      <c r="R36">
        <v>0</v>
      </c>
      <c r="S36">
        <v>0</v>
      </c>
      <c r="T36">
        <v>103</v>
      </c>
      <c r="U36" s="114">
        <f t="shared" si="2"/>
        <v>410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410</v>
      </c>
      <c r="E37">
        <f>BAWANA!AQ37</f>
        <v>0</v>
      </c>
      <c r="F37">
        <f t="shared" si="4"/>
        <v>688</v>
      </c>
      <c r="G37">
        <f t="shared" si="5"/>
        <v>410</v>
      </c>
      <c r="H37" s="112"/>
      <c r="I37">
        <f>BRPL_EOD!AM37+BRPL_EOD!AN37</f>
        <v>235</v>
      </c>
      <c r="J37">
        <f>BYPL_EOD!AM37+BYPL_EOD!AN37</f>
        <v>72</v>
      </c>
      <c r="K37">
        <f>MES_EOD!AM37+MES_EOD!AN37</f>
        <v>0</v>
      </c>
      <c r="L37">
        <f>NDMC_EOD!AM37+NDMC_EOD!AN37</f>
        <v>0</v>
      </c>
      <c r="M37">
        <f>TPDDL_EOD!AM37+TPDDL_EOD!AN37</f>
        <v>103</v>
      </c>
      <c r="N37">
        <f t="shared" si="0"/>
        <v>410</v>
      </c>
      <c r="O37" s="112">
        <f t="shared" si="1"/>
        <v>0</v>
      </c>
      <c r="P37">
        <v>235</v>
      </c>
      <c r="Q37">
        <v>72</v>
      </c>
      <c r="R37">
        <v>0</v>
      </c>
      <c r="S37">
        <v>0</v>
      </c>
      <c r="T37">
        <v>103</v>
      </c>
      <c r="U37" s="114">
        <f t="shared" si="2"/>
        <v>410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410</v>
      </c>
      <c r="E38">
        <f>BAWANA!AQ38</f>
        <v>0</v>
      </c>
      <c r="F38">
        <f t="shared" si="4"/>
        <v>688</v>
      </c>
      <c r="G38">
        <f t="shared" si="5"/>
        <v>410</v>
      </c>
      <c r="H38" s="112"/>
      <c r="I38">
        <f>BRPL_EOD!AM38+BRPL_EOD!AN38</f>
        <v>235</v>
      </c>
      <c r="J38">
        <f>BYPL_EOD!AM38+BYPL_EOD!AN38</f>
        <v>72</v>
      </c>
      <c r="K38">
        <f>MES_EOD!AM38+MES_EOD!AN38</f>
        <v>0</v>
      </c>
      <c r="L38">
        <f>NDMC_EOD!AM38+NDMC_EOD!AN38</f>
        <v>0</v>
      </c>
      <c r="M38">
        <f>TPDDL_EOD!AM38+TPDDL_EOD!AN38</f>
        <v>103</v>
      </c>
      <c r="N38">
        <f t="shared" si="0"/>
        <v>410</v>
      </c>
      <c r="O38" s="112">
        <f t="shared" si="1"/>
        <v>0</v>
      </c>
      <c r="P38">
        <v>235</v>
      </c>
      <c r="Q38">
        <v>72</v>
      </c>
      <c r="R38">
        <v>0</v>
      </c>
      <c r="S38">
        <v>0</v>
      </c>
      <c r="T38">
        <v>103</v>
      </c>
      <c r="U38" s="114">
        <f t="shared" si="2"/>
        <v>410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860</v>
      </c>
      <c r="C39">
        <f>BAWANA!G39</f>
        <v>0</v>
      </c>
      <c r="D39">
        <f>BAWANA!AP39</f>
        <v>410</v>
      </c>
      <c r="E39">
        <f>BAWANA!AQ39</f>
        <v>0</v>
      </c>
      <c r="F39">
        <f t="shared" si="4"/>
        <v>688</v>
      </c>
      <c r="G39">
        <f t="shared" si="5"/>
        <v>410</v>
      </c>
      <c r="H39" s="112"/>
      <c r="I39">
        <f>BRPL_EOD!AM39+BRPL_EOD!AN39</f>
        <v>235</v>
      </c>
      <c r="J39">
        <f>BYPL_EOD!AM39+BYPL_EOD!AN39</f>
        <v>72</v>
      </c>
      <c r="K39">
        <f>MES_EOD!AM39+MES_EOD!AN39</f>
        <v>0</v>
      </c>
      <c r="L39">
        <f>NDMC_EOD!AM39+NDMC_EOD!AN39</f>
        <v>0</v>
      </c>
      <c r="M39">
        <f>TPDDL_EOD!AM39+TPDDL_EOD!AN39</f>
        <v>103</v>
      </c>
      <c r="N39">
        <f t="shared" si="0"/>
        <v>410</v>
      </c>
      <c r="O39" s="112">
        <f t="shared" si="1"/>
        <v>0</v>
      </c>
      <c r="P39">
        <v>235</v>
      </c>
      <c r="Q39">
        <v>72</v>
      </c>
      <c r="R39">
        <v>0</v>
      </c>
      <c r="S39">
        <v>0</v>
      </c>
      <c r="T39">
        <v>103</v>
      </c>
      <c r="U39" s="114">
        <f t="shared" si="2"/>
        <v>410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860</v>
      </c>
      <c r="C40">
        <f>BAWANA!G40</f>
        <v>0</v>
      </c>
      <c r="D40">
        <f>BAWANA!AP40</f>
        <v>410</v>
      </c>
      <c r="E40">
        <f>BAWANA!AQ40</f>
        <v>0</v>
      </c>
      <c r="F40">
        <f t="shared" si="4"/>
        <v>688</v>
      </c>
      <c r="G40">
        <f t="shared" si="5"/>
        <v>410</v>
      </c>
      <c r="H40" s="112"/>
      <c r="I40">
        <f>BRPL_EOD!AM40+BRPL_EOD!AN40</f>
        <v>235</v>
      </c>
      <c r="J40">
        <f>BYPL_EOD!AM40+BYPL_EOD!AN40</f>
        <v>72</v>
      </c>
      <c r="K40">
        <f>MES_EOD!AM40+MES_EOD!AN40</f>
        <v>0</v>
      </c>
      <c r="L40">
        <f>NDMC_EOD!AM40+NDMC_EOD!AN40</f>
        <v>0</v>
      </c>
      <c r="M40">
        <f>TPDDL_EOD!AM40+TPDDL_EOD!AN40</f>
        <v>103</v>
      </c>
      <c r="N40">
        <f t="shared" si="0"/>
        <v>410</v>
      </c>
      <c r="O40" s="112">
        <f t="shared" si="1"/>
        <v>0</v>
      </c>
      <c r="P40">
        <v>235</v>
      </c>
      <c r="Q40">
        <v>72</v>
      </c>
      <c r="R40">
        <v>0</v>
      </c>
      <c r="S40">
        <v>0</v>
      </c>
      <c r="T40">
        <v>103</v>
      </c>
      <c r="U40" s="114">
        <f t="shared" si="2"/>
        <v>410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860</v>
      </c>
      <c r="C41">
        <f>BAWANA!G41</f>
        <v>0</v>
      </c>
      <c r="D41">
        <f>BAWANA!AP41</f>
        <v>410</v>
      </c>
      <c r="E41">
        <f>BAWANA!AQ41</f>
        <v>0</v>
      </c>
      <c r="F41">
        <f t="shared" si="4"/>
        <v>688</v>
      </c>
      <c r="G41">
        <f t="shared" si="5"/>
        <v>410</v>
      </c>
      <c r="H41" s="112"/>
      <c r="I41">
        <f>BRPL_EOD!AM41+BRPL_EOD!AN41</f>
        <v>235</v>
      </c>
      <c r="J41">
        <f>BYPL_EOD!AM41+BYPL_EOD!AN41</f>
        <v>72</v>
      </c>
      <c r="K41">
        <f>MES_EOD!AM41+MES_EOD!AN41</f>
        <v>0</v>
      </c>
      <c r="L41">
        <f>NDMC_EOD!AM41+NDMC_EOD!AN41</f>
        <v>0</v>
      </c>
      <c r="M41">
        <f>TPDDL_EOD!AM41+TPDDL_EOD!AN41</f>
        <v>103</v>
      </c>
      <c r="N41">
        <f t="shared" si="0"/>
        <v>410</v>
      </c>
      <c r="O41" s="112">
        <f t="shared" si="1"/>
        <v>0</v>
      </c>
      <c r="P41">
        <v>235</v>
      </c>
      <c r="Q41">
        <v>72</v>
      </c>
      <c r="R41">
        <v>0</v>
      </c>
      <c r="S41">
        <v>0</v>
      </c>
      <c r="T41">
        <v>103</v>
      </c>
      <c r="U41" s="114">
        <f t="shared" si="2"/>
        <v>410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860</v>
      </c>
      <c r="C42">
        <f>BAWANA!G42</f>
        <v>0</v>
      </c>
      <c r="D42">
        <f>BAWANA!AP42</f>
        <v>410</v>
      </c>
      <c r="E42">
        <f>BAWANA!AQ42</f>
        <v>0</v>
      </c>
      <c r="F42">
        <f t="shared" si="4"/>
        <v>688</v>
      </c>
      <c r="G42">
        <f t="shared" si="5"/>
        <v>410</v>
      </c>
      <c r="H42" s="112"/>
      <c r="I42">
        <f>BRPL_EOD!AM42+BRPL_EOD!AN42</f>
        <v>235</v>
      </c>
      <c r="J42">
        <f>BYPL_EOD!AM42+BYPL_EOD!AN42</f>
        <v>72</v>
      </c>
      <c r="K42">
        <f>MES_EOD!AM42+MES_EOD!AN42</f>
        <v>0</v>
      </c>
      <c r="L42">
        <f>NDMC_EOD!AM42+NDMC_EOD!AN42</f>
        <v>0</v>
      </c>
      <c r="M42">
        <f>TPDDL_EOD!AM42+TPDDL_EOD!AN42</f>
        <v>103</v>
      </c>
      <c r="N42">
        <f t="shared" si="0"/>
        <v>410</v>
      </c>
      <c r="O42" s="112">
        <f t="shared" si="1"/>
        <v>0</v>
      </c>
      <c r="P42">
        <v>235</v>
      </c>
      <c r="Q42">
        <v>72</v>
      </c>
      <c r="R42">
        <v>0</v>
      </c>
      <c r="S42">
        <v>0</v>
      </c>
      <c r="T42">
        <v>103</v>
      </c>
      <c r="U42" s="114">
        <f t="shared" si="2"/>
        <v>410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860</v>
      </c>
      <c r="C43">
        <f>BAWANA!G43</f>
        <v>0</v>
      </c>
      <c r="D43">
        <f>BAWANA!AP43</f>
        <v>410</v>
      </c>
      <c r="E43">
        <f>BAWANA!AQ43</f>
        <v>0</v>
      </c>
      <c r="F43">
        <f t="shared" si="4"/>
        <v>688</v>
      </c>
      <c r="G43">
        <f t="shared" si="5"/>
        <v>410</v>
      </c>
      <c r="H43" s="112"/>
      <c r="I43">
        <f>BRPL_EOD!AM43+BRPL_EOD!AN43</f>
        <v>235</v>
      </c>
      <c r="J43">
        <f>BYPL_EOD!AM43+BYPL_EOD!AN43</f>
        <v>72</v>
      </c>
      <c r="K43">
        <f>MES_EOD!AM43+MES_EOD!AN43</f>
        <v>0</v>
      </c>
      <c r="L43">
        <f>NDMC_EOD!AM43+NDMC_EOD!AN43</f>
        <v>0</v>
      </c>
      <c r="M43">
        <f>TPDDL_EOD!AM43+TPDDL_EOD!AN43</f>
        <v>103</v>
      </c>
      <c r="N43">
        <f t="shared" si="0"/>
        <v>410</v>
      </c>
      <c r="O43" s="112">
        <f t="shared" si="1"/>
        <v>0</v>
      </c>
      <c r="P43">
        <v>235</v>
      </c>
      <c r="Q43">
        <v>72</v>
      </c>
      <c r="R43">
        <v>0</v>
      </c>
      <c r="S43">
        <v>0</v>
      </c>
      <c r="T43">
        <v>103</v>
      </c>
      <c r="U43" s="114">
        <f t="shared" si="2"/>
        <v>410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860</v>
      </c>
      <c r="C44">
        <f>BAWANA!G44</f>
        <v>0</v>
      </c>
      <c r="D44">
        <f>BAWANA!AP44</f>
        <v>410</v>
      </c>
      <c r="E44">
        <f>BAWANA!AQ44</f>
        <v>0</v>
      </c>
      <c r="F44">
        <f t="shared" si="4"/>
        <v>688</v>
      </c>
      <c r="G44">
        <f t="shared" si="5"/>
        <v>410</v>
      </c>
      <c r="H44" s="112"/>
      <c r="I44">
        <f>BRPL_EOD!AM44+BRPL_EOD!AN44</f>
        <v>235</v>
      </c>
      <c r="J44">
        <f>BYPL_EOD!AM44+BYPL_EOD!AN44</f>
        <v>72</v>
      </c>
      <c r="K44">
        <f>MES_EOD!AM44+MES_EOD!AN44</f>
        <v>0</v>
      </c>
      <c r="L44">
        <f>NDMC_EOD!AM44+NDMC_EOD!AN44</f>
        <v>0</v>
      </c>
      <c r="M44">
        <f>TPDDL_EOD!AM44+TPDDL_EOD!AN44</f>
        <v>103</v>
      </c>
      <c r="N44">
        <f t="shared" si="0"/>
        <v>410</v>
      </c>
      <c r="O44" s="112">
        <f t="shared" si="1"/>
        <v>0</v>
      </c>
      <c r="P44">
        <v>235</v>
      </c>
      <c r="Q44">
        <v>72</v>
      </c>
      <c r="R44">
        <v>0</v>
      </c>
      <c r="S44">
        <v>0</v>
      </c>
      <c r="T44">
        <v>103</v>
      </c>
      <c r="U44" s="114">
        <f t="shared" si="2"/>
        <v>410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860</v>
      </c>
      <c r="C45">
        <f>BAWANA!G45</f>
        <v>0</v>
      </c>
      <c r="D45">
        <f>BAWANA!AP45</f>
        <v>410</v>
      </c>
      <c r="E45">
        <f>BAWANA!AQ45</f>
        <v>0</v>
      </c>
      <c r="F45">
        <f t="shared" si="4"/>
        <v>688</v>
      </c>
      <c r="G45">
        <f t="shared" si="5"/>
        <v>410</v>
      </c>
      <c r="H45" s="112"/>
      <c r="I45">
        <f>BRPL_EOD!AM45+BRPL_EOD!AN45</f>
        <v>235</v>
      </c>
      <c r="J45">
        <f>BYPL_EOD!AM45+BYPL_EOD!AN45</f>
        <v>72</v>
      </c>
      <c r="K45">
        <f>MES_EOD!AM45+MES_EOD!AN45</f>
        <v>0</v>
      </c>
      <c r="L45">
        <f>NDMC_EOD!AM45+NDMC_EOD!AN45</f>
        <v>0</v>
      </c>
      <c r="M45">
        <f>TPDDL_EOD!AM45+TPDDL_EOD!AN45</f>
        <v>103</v>
      </c>
      <c r="N45">
        <f t="shared" si="0"/>
        <v>410</v>
      </c>
      <c r="O45" s="112">
        <f t="shared" si="1"/>
        <v>0</v>
      </c>
      <c r="P45">
        <v>235</v>
      </c>
      <c r="Q45">
        <v>72</v>
      </c>
      <c r="R45">
        <v>0</v>
      </c>
      <c r="S45">
        <v>0</v>
      </c>
      <c r="T45">
        <v>103</v>
      </c>
      <c r="U45" s="114">
        <f t="shared" si="2"/>
        <v>410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860</v>
      </c>
      <c r="C46">
        <f>BAWANA!G46</f>
        <v>0</v>
      </c>
      <c r="D46">
        <f>BAWANA!AP46</f>
        <v>410</v>
      </c>
      <c r="E46">
        <f>BAWANA!AQ46</f>
        <v>0</v>
      </c>
      <c r="F46">
        <f t="shared" si="4"/>
        <v>688</v>
      </c>
      <c r="G46">
        <f t="shared" si="5"/>
        <v>410</v>
      </c>
      <c r="H46" s="112"/>
      <c r="I46">
        <f>BRPL_EOD!AM46+BRPL_EOD!AN46</f>
        <v>235</v>
      </c>
      <c r="J46">
        <f>BYPL_EOD!AM46+BYPL_EOD!AN46</f>
        <v>72</v>
      </c>
      <c r="K46">
        <f>MES_EOD!AM46+MES_EOD!AN46</f>
        <v>0</v>
      </c>
      <c r="L46">
        <f>NDMC_EOD!AM46+NDMC_EOD!AN46</f>
        <v>0</v>
      </c>
      <c r="M46">
        <f>TPDDL_EOD!AM46+TPDDL_EOD!AN46</f>
        <v>103</v>
      </c>
      <c r="N46">
        <f t="shared" si="0"/>
        <v>410</v>
      </c>
      <c r="O46" s="112">
        <f t="shared" si="1"/>
        <v>0</v>
      </c>
      <c r="P46">
        <v>235</v>
      </c>
      <c r="Q46">
        <v>72</v>
      </c>
      <c r="R46">
        <v>0</v>
      </c>
      <c r="S46">
        <v>0</v>
      </c>
      <c r="T46">
        <v>103</v>
      </c>
      <c r="U46" s="114">
        <f t="shared" si="2"/>
        <v>410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860</v>
      </c>
      <c r="C47">
        <f>BAWANA!G47</f>
        <v>0</v>
      </c>
      <c r="D47">
        <f>BAWANA!AP47</f>
        <v>410</v>
      </c>
      <c r="E47">
        <f>BAWANA!AQ47</f>
        <v>0</v>
      </c>
      <c r="F47">
        <f t="shared" si="4"/>
        <v>688</v>
      </c>
      <c r="G47">
        <f t="shared" si="5"/>
        <v>410</v>
      </c>
      <c r="H47" s="112"/>
      <c r="I47">
        <f>BRPL_EOD!AM47+BRPL_EOD!AN47</f>
        <v>235</v>
      </c>
      <c r="J47">
        <f>BYPL_EOD!AM47+BYPL_EOD!AN47</f>
        <v>72</v>
      </c>
      <c r="K47">
        <f>MES_EOD!AM47+MES_EOD!AN47</f>
        <v>0</v>
      </c>
      <c r="L47">
        <f>NDMC_EOD!AM47+NDMC_EOD!AN47</f>
        <v>0</v>
      </c>
      <c r="M47">
        <f>TPDDL_EOD!AM47+TPDDL_EOD!AN47</f>
        <v>103</v>
      </c>
      <c r="N47">
        <f t="shared" si="0"/>
        <v>410</v>
      </c>
      <c r="O47" s="112">
        <f t="shared" si="1"/>
        <v>0</v>
      </c>
      <c r="P47">
        <v>235</v>
      </c>
      <c r="Q47">
        <v>72</v>
      </c>
      <c r="R47">
        <v>0</v>
      </c>
      <c r="S47">
        <v>0</v>
      </c>
      <c r="T47">
        <v>103</v>
      </c>
      <c r="U47" s="114">
        <f t="shared" si="2"/>
        <v>410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860</v>
      </c>
      <c r="C48">
        <f>BAWANA!G48</f>
        <v>0</v>
      </c>
      <c r="D48">
        <f>BAWANA!AP48</f>
        <v>410</v>
      </c>
      <c r="E48">
        <f>BAWANA!AQ48</f>
        <v>0</v>
      </c>
      <c r="F48">
        <f t="shared" si="4"/>
        <v>688</v>
      </c>
      <c r="G48">
        <f t="shared" si="5"/>
        <v>410</v>
      </c>
      <c r="H48" s="112"/>
      <c r="I48">
        <f>BRPL_EOD!AM48+BRPL_EOD!AN48</f>
        <v>235</v>
      </c>
      <c r="J48">
        <f>BYPL_EOD!AM48+BYPL_EOD!AN48</f>
        <v>72</v>
      </c>
      <c r="K48">
        <f>MES_EOD!AM48+MES_EOD!AN48</f>
        <v>0</v>
      </c>
      <c r="L48">
        <f>NDMC_EOD!AM48+NDMC_EOD!AN48</f>
        <v>0</v>
      </c>
      <c r="M48">
        <f>TPDDL_EOD!AM48+TPDDL_EOD!AN48</f>
        <v>103</v>
      </c>
      <c r="N48">
        <f t="shared" si="0"/>
        <v>410</v>
      </c>
      <c r="O48" s="112">
        <f t="shared" si="1"/>
        <v>0</v>
      </c>
      <c r="P48">
        <v>235</v>
      </c>
      <c r="Q48">
        <v>72</v>
      </c>
      <c r="R48">
        <v>0</v>
      </c>
      <c r="S48">
        <v>0</v>
      </c>
      <c r="T48">
        <v>103</v>
      </c>
      <c r="U48" s="114">
        <f t="shared" si="2"/>
        <v>410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860</v>
      </c>
      <c r="C49">
        <f>BAWANA!G49</f>
        <v>0</v>
      </c>
      <c r="D49">
        <f>BAWANA!AP49</f>
        <v>420</v>
      </c>
      <c r="E49">
        <f>BAWANA!AQ49</f>
        <v>0</v>
      </c>
      <c r="F49">
        <f t="shared" si="4"/>
        <v>688</v>
      </c>
      <c r="G49">
        <f t="shared" si="5"/>
        <v>420</v>
      </c>
      <c r="H49" s="112"/>
      <c r="I49">
        <f>BRPL_EOD!AM49+BRPL_EOD!AN49</f>
        <v>245</v>
      </c>
      <c r="J49">
        <f>BYPL_EOD!AM49+BYPL_EOD!AN49</f>
        <v>72</v>
      </c>
      <c r="K49">
        <f>MES_EOD!AM49+MES_EOD!AN49</f>
        <v>0</v>
      </c>
      <c r="L49">
        <f>NDMC_EOD!AM49+NDMC_EOD!AN49</f>
        <v>0</v>
      </c>
      <c r="M49">
        <f>TPDDL_EOD!AM49+TPDDL_EOD!AN49</f>
        <v>103</v>
      </c>
      <c r="N49">
        <f t="shared" si="0"/>
        <v>420</v>
      </c>
      <c r="O49" s="112">
        <f t="shared" si="1"/>
        <v>0</v>
      </c>
      <c r="P49">
        <v>245</v>
      </c>
      <c r="Q49">
        <v>72</v>
      </c>
      <c r="R49">
        <v>0</v>
      </c>
      <c r="S49">
        <v>0</v>
      </c>
      <c r="T49">
        <v>103</v>
      </c>
      <c r="U49" s="114">
        <f t="shared" si="2"/>
        <v>420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860</v>
      </c>
      <c r="C50">
        <f>BAWANA!G50</f>
        <v>0</v>
      </c>
      <c r="D50">
        <f>BAWANA!AP50</f>
        <v>420</v>
      </c>
      <c r="E50">
        <f>BAWANA!AQ50</f>
        <v>0</v>
      </c>
      <c r="F50">
        <f t="shared" si="4"/>
        <v>688</v>
      </c>
      <c r="G50">
        <f t="shared" si="5"/>
        <v>420</v>
      </c>
      <c r="H50" s="112"/>
      <c r="I50">
        <f>BRPL_EOD!AM50+BRPL_EOD!AN50</f>
        <v>245</v>
      </c>
      <c r="J50">
        <f>BYPL_EOD!AM50+BYPL_EOD!AN50</f>
        <v>72</v>
      </c>
      <c r="K50">
        <f>MES_EOD!AM50+MES_EOD!AN50</f>
        <v>0</v>
      </c>
      <c r="L50">
        <f>NDMC_EOD!AM50+NDMC_EOD!AN50</f>
        <v>0</v>
      </c>
      <c r="M50">
        <f>TPDDL_EOD!AM50+TPDDL_EOD!AN50</f>
        <v>103</v>
      </c>
      <c r="N50">
        <f t="shared" si="0"/>
        <v>420</v>
      </c>
      <c r="O50" s="112">
        <f t="shared" si="1"/>
        <v>0</v>
      </c>
      <c r="P50">
        <v>245</v>
      </c>
      <c r="Q50">
        <v>72</v>
      </c>
      <c r="R50">
        <v>0</v>
      </c>
      <c r="S50">
        <v>0</v>
      </c>
      <c r="T50">
        <v>103</v>
      </c>
      <c r="U50" s="114">
        <f t="shared" si="2"/>
        <v>420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420</v>
      </c>
      <c r="E51">
        <f>BAWANA!AQ51</f>
        <v>0</v>
      </c>
      <c r="F51">
        <f t="shared" si="4"/>
        <v>672</v>
      </c>
      <c r="G51">
        <f t="shared" si="5"/>
        <v>420</v>
      </c>
      <c r="H51" s="112"/>
      <c r="I51">
        <f>BRPL_EOD!AM51+BRPL_EOD!AN51</f>
        <v>245</v>
      </c>
      <c r="J51">
        <f>BYPL_EOD!AM51+BYPL_EOD!AN51</f>
        <v>72</v>
      </c>
      <c r="K51">
        <f>MES_EOD!AM51+MES_EOD!AN51</f>
        <v>0</v>
      </c>
      <c r="L51">
        <f>NDMC_EOD!AM51+NDMC_EOD!AN51</f>
        <v>0</v>
      </c>
      <c r="M51">
        <f>TPDDL_EOD!AM51+TPDDL_EOD!AN51</f>
        <v>103</v>
      </c>
      <c r="N51">
        <f t="shared" si="0"/>
        <v>420</v>
      </c>
      <c r="O51" s="112">
        <f t="shared" si="1"/>
        <v>0</v>
      </c>
      <c r="P51">
        <v>245</v>
      </c>
      <c r="Q51">
        <v>72</v>
      </c>
      <c r="R51">
        <v>0</v>
      </c>
      <c r="S51">
        <v>0</v>
      </c>
      <c r="T51">
        <v>103</v>
      </c>
      <c r="U51" s="114">
        <f t="shared" si="2"/>
        <v>420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420</v>
      </c>
      <c r="E52">
        <f>BAWANA!AQ52</f>
        <v>0</v>
      </c>
      <c r="F52">
        <f t="shared" si="4"/>
        <v>672</v>
      </c>
      <c r="G52">
        <f t="shared" si="5"/>
        <v>420</v>
      </c>
      <c r="H52" s="112"/>
      <c r="I52">
        <f>BRPL_EOD!AM52+BRPL_EOD!AN52</f>
        <v>245</v>
      </c>
      <c r="J52">
        <f>BYPL_EOD!AM52+BYPL_EOD!AN52</f>
        <v>72</v>
      </c>
      <c r="K52">
        <f>MES_EOD!AM52+MES_EOD!AN52</f>
        <v>0</v>
      </c>
      <c r="L52">
        <f>NDMC_EOD!AM52+NDMC_EOD!AN52</f>
        <v>0</v>
      </c>
      <c r="M52">
        <f>TPDDL_EOD!AM52+TPDDL_EOD!AN52</f>
        <v>103</v>
      </c>
      <c r="N52">
        <f t="shared" si="0"/>
        <v>420</v>
      </c>
      <c r="O52" s="112">
        <f t="shared" si="1"/>
        <v>0</v>
      </c>
      <c r="P52">
        <v>245</v>
      </c>
      <c r="Q52">
        <v>72</v>
      </c>
      <c r="R52">
        <v>0</v>
      </c>
      <c r="S52">
        <v>0</v>
      </c>
      <c r="T52">
        <v>103</v>
      </c>
      <c r="U52" s="114">
        <f t="shared" si="2"/>
        <v>420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420</v>
      </c>
      <c r="E53">
        <f>BAWANA!AQ53</f>
        <v>0</v>
      </c>
      <c r="F53">
        <f t="shared" si="4"/>
        <v>672</v>
      </c>
      <c r="G53">
        <f t="shared" si="5"/>
        <v>420</v>
      </c>
      <c r="H53" s="112"/>
      <c r="I53">
        <f>BRPL_EOD!AM53+BRPL_EOD!AN53</f>
        <v>245</v>
      </c>
      <c r="J53">
        <f>BYPL_EOD!AM53+BYPL_EOD!AN53</f>
        <v>72</v>
      </c>
      <c r="K53">
        <f>MES_EOD!AM53+MES_EOD!AN53</f>
        <v>0</v>
      </c>
      <c r="L53">
        <f>NDMC_EOD!AM53+NDMC_EOD!AN53</f>
        <v>0</v>
      </c>
      <c r="M53">
        <f>TPDDL_EOD!AM53+TPDDL_EOD!AN53</f>
        <v>103</v>
      </c>
      <c r="N53">
        <f t="shared" si="0"/>
        <v>420</v>
      </c>
      <c r="O53" s="112">
        <f t="shared" si="1"/>
        <v>0</v>
      </c>
      <c r="P53">
        <v>245</v>
      </c>
      <c r="Q53">
        <v>72</v>
      </c>
      <c r="R53">
        <v>0</v>
      </c>
      <c r="S53">
        <v>0</v>
      </c>
      <c r="T53">
        <v>103</v>
      </c>
      <c r="U53" s="114">
        <f t="shared" si="2"/>
        <v>420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420</v>
      </c>
      <c r="E54">
        <f>BAWANA!AQ54</f>
        <v>0</v>
      </c>
      <c r="F54">
        <f t="shared" si="4"/>
        <v>672</v>
      </c>
      <c r="G54">
        <f t="shared" si="5"/>
        <v>420</v>
      </c>
      <c r="H54" s="112"/>
      <c r="I54">
        <f>BRPL_EOD!AM54+BRPL_EOD!AN54</f>
        <v>245</v>
      </c>
      <c r="J54">
        <f>BYPL_EOD!AM54+BYPL_EOD!AN54</f>
        <v>72</v>
      </c>
      <c r="K54">
        <f>MES_EOD!AM54+MES_EOD!AN54</f>
        <v>0</v>
      </c>
      <c r="L54">
        <f>NDMC_EOD!AM54+NDMC_EOD!AN54</f>
        <v>0</v>
      </c>
      <c r="M54">
        <f>TPDDL_EOD!AM54+TPDDL_EOD!AN54</f>
        <v>103</v>
      </c>
      <c r="N54">
        <f t="shared" si="0"/>
        <v>420</v>
      </c>
      <c r="O54" s="112">
        <f t="shared" si="1"/>
        <v>0</v>
      </c>
      <c r="P54">
        <v>245</v>
      </c>
      <c r="Q54">
        <v>72</v>
      </c>
      <c r="R54">
        <v>0</v>
      </c>
      <c r="S54">
        <v>0</v>
      </c>
      <c r="T54">
        <v>103</v>
      </c>
      <c r="U54" s="114">
        <f t="shared" si="2"/>
        <v>420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420</v>
      </c>
      <c r="E55">
        <f>BAWANA!AQ55</f>
        <v>0</v>
      </c>
      <c r="F55">
        <f t="shared" si="4"/>
        <v>672</v>
      </c>
      <c r="G55">
        <f t="shared" si="5"/>
        <v>420</v>
      </c>
      <c r="H55" s="112"/>
      <c r="I55">
        <f>BRPL_EOD!AM55+BRPL_EOD!AN55</f>
        <v>245</v>
      </c>
      <c r="J55">
        <f>BYPL_EOD!AM55+BYPL_EOD!AN55</f>
        <v>72</v>
      </c>
      <c r="K55">
        <f>MES_EOD!AM55+MES_EOD!AN55</f>
        <v>0</v>
      </c>
      <c r="L55">
        <f>NDMC_EOD!AM55+NDMC_EOD!AN55</f>
        <v>0</v>
      </c>
      <c r="M55">
        <f>TPDDL_EOD!AM55+TPDDL_EOD!AN55</f>
        <v>103</v>
      </c>
      <c r="N55">
        <f t="shared" si="0"/>
        <v>420</v>
      </c>
      <c r="O55" s="112">
        <f t="shared" si="1"/>
        <v>0</v>
      </c>
      <c r="P55">
        <v>245</v>
      </c>
      <c r="Q55">
        <v>72</v>
      </c>
      <c r="R55">
        <v>0</v>
      </c>
      <c r="S55">
        <v>0</v>
      </c>
      <c r="T55">
        <v>103</v>
      </c>
      <c r="U55" s="114">
        <f t="shared" si="2"/>
        <v>420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420</v>
      </c>
      <c r="E56">
        <f>BAWANA!AQ56</f>
        <v>0</v>
      </c>
      <c r="F56">
        <f t="shared" si="4"/>
        <v>672</v>
      </c>
      <c r="G56">
        <f t="shared" si="5"/>
        <v>420</v>
      </c>
      <c r="H56" s="112"/>
      <c r="I56">
        <f>BRPL_EOD!AM56+BRPL_EOD!AN56</f>
        <v>245</v>
      </c>
      <c r="J56">
        <f>BYPL_EOD!AM56+BYPL_EOD!AN56</f>
        <v>72</v>
      </c>
      <c r="K56">
        <f>MES_EOD!AM56+MES_EOD!AN56</f>
        <v>0</v>
      </c>
      <c r="L56">
        <f>NDMC_EOD!AM56+NDMC_EOD!AN56</f>
        <v>0</v>
      </c>
      <c r="M56">
        <f>TPDDL_EOD!AM56+TPDDL_EOD!AN56</f>
        <v>103</v>
      </c>
      <c r="N56">
        <f t="shared" si="0"/>
        <v>420</v>
      </c>
      <c r="O56" s="112">
        <f t="shared" si="1"/>
        <v>0</v>
      </c>
      <c r="P56">
        <v>245</v>
      </c>
      <c r="Q56">
        <v>72</v>
      </c>
      <c r="R56">
        <v>0</v>
      </c>
      <c r="S56">
        <v>0</v>
      </c>
      <c r="T56">
        <v>103</v>
      </c>
      <c r="U56" s="114">
        <f t="shared" si="2"/>
        <v>420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420</v>
      </c>
      <c r="E57">
        <f>BAWANA!AQ57</f>
        <v>0</v>
      </c>
      <c r="F57">
        <f t="shared" si="4"/>
        <v>672</v>
      </c>
      <c r="G57">
        <f t="shared" si="5"/>
        <v>420</v>
      </c>
      <c r="H57" s="112"/>
      <c r="I57">
        <f>BRPL_EOD!AM57+BRPL_EOD!AN57</f>
        <v>245</v>
      </c>
      <c r="J57">
        <f>BYPL_EOD!AM57+BYPL_EOD!AN57</f>
        <v>72</v>
      </c>
      <c r="K57">
        <f>MES_EOD!AM57+MES_EOD!AN57</f>
        <v>0</v>
      </c>
      <c r="L57">
        <f>NDMC_EOD!AM57+NDMC_EOD!AN57</f>
        <v>0</v>
      </c>
      <c r="M57">
        <f>TPDDL_EOD!AM57+TPDDL_EOD!AN57</f>
        <v>103</v>
      </c>
      <c r="N57">
        <f t="shared" si="0"/>
        <v>420</v>
      </c>
      <c r="O57" s="112">
        <f t="shared" si="1"/>
        <v>0</v>
      </c>
      <c r="P57">
        <v>245</v>
      </c>
      <c r="Q57">
        <v>72</v>
      </c>
      <c r="R57">
        <v>0</v>
      </c>
      <c r="S57">
        <v>0</v>
      </c>
      <c r="T57">
        <v>103</v>
      </c>
      <c r="U57" s="114">
        <f t="shared" si="2"/>
        <v>420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420</v>
      </c>
      <c r="E58">
        <f>BAWANA!AQ58</f>
        <v>0</v>
      </c>
      <c r="F58">
        <f t="shared" si="4"/>
        <v>672</v>
      </c>
      <c r="G58">
        <f t="shared" si="5"/>
        <v>420</v>
      </c>
      <c r="H58" s="112"/>
      <c r="I58">
        <f>BRPL_EOD!AM58+BRPL_EOD!AN58</f>
        <v>245</v>
      </c>
      <c r="J58">
        <f>BYPL_EOD!AM58+BYPL_EOD!AN58</f>
        <v>72</v>
      </c>
      <c r="K58">
        <f>MES_EOD!AM58+MES_EOD!AN58</f>
        <v>0</v>
      </c>
      <c r="L58">
        <f>NDMC_EOD!AM58+NDMC_EOD!AN58</f>
        <v>0</v>
      </c>
      <c r="M58">
        <f>TPDDL_EOD!AM58+TPDDL_EOD!AN58</f>
        <v>103</v>
      </c>
      <c r="N58">
        <f t="shared" si="0"/>
        <v>420</v>
      </c>
      <c r="O58" s="112">
        <f t="shared" si="1"/>
        <v>0</v>
      </c>
      <c r="P58">
        <v>245</v>
      </c>
      <c r="Q58">
        <v>72</v>
      </c>
      <c r="R58">
        <v>0</v>
      </c>
      <c r="S58">
        <v>0</v>
      </c>
      <c r="T58">
        <v>103</v>
      </c>
      <c r="U58" s="114">
        <f t="shared" si="2"/>
        <v>420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420</v>
      </c>
      <c r="E59">
        <f>BAWANA!AQ59</f>
        <v>0</v>
      </c>
      <c r="F59">
        <f t="shared" si="4"/>
        <v>672</v>
      </c>
      <c r="G59">
        <f t="shared" si="5"/>
        <v>420</v>
      </c>
      <c r="H59" s="112"/>
      <c r="I59">
        <f>BRPL_EOD!AM59+BRPL_EOD!AN59</f>
        <v>245</v>
      </c>
      <c r="J59">
        <f>BYPL_EOD!AM59+BYPL_EOD!AN59</f>
        <v>72</v>
      </c>
      <c r="K59">
        <f>MES_EOD!AM59+MES_EOD!AN59</f>
        <v>0</v>
      </c>
      <c r="L59">
        <f>NDMC_EOD!AM59+NDMC_EOD!AN59</f>
        <v>0</v>
      </c>
      <c r="M59">
        <f>TPDDL_EOD!AM59+TPDDL_EOD!AN59</f>
        <v>103</v>
      </c>
      <c r="N59">
        <f t="shared" si="0"/>
        <v>420</v>
      </c>
      <c r="O59" s="112">
        <f t="shared" si="1"/>
        <v>0</v>
      </c>
      <c r="P59">
        <v>245</v>
      </c>
      <c r="Q59">
        <v>72</v>
      </c>
      <c r="R59">
        <v>0</v>
      </c>
      <c r="S59">
        <v>0</v>
      </c>
      <c r="T59">
        <v>103</v>
      </c>
      <c r="U59" s="114">
        <f t="shared" si="2"/>
        <v>420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420</v>
      </c>
      <c r="E60">
        <f>BAWANA!AQ60</f>
        <v>0</v>
      </c>
      <c r="F60">
        <f t="shared" si="4"/>
        <v>672</v>
      </c>
      <c r="G60">
        <f t="shared" si="5"/>
        <v>420</v>
      </c>
      <c r="H60" s="112"/>
      <c r="I60">
        <f>BRPL_EOD!AM60+BRPL_EOD!AN60</f>
        <v>245</v>
      </c>
      <c r="J60">
        <f>BYPL_EOD!AM60+BYPL_EOD!AN60</f>
        <v>72</v>
      </c>
      <c r="K60">
        <f>MES_EOD!AM60+MES_EOD!AN60</f>
        <v>0</v>
      </c>
      <c r="L60">
        <f>NDMC_EOD!AM60+NDMC_EOD!AN60</f>
        <v>0</v>
      </c>
      <c r="M60">
        <f>TPDDL_EOD!AM60+TPDDL_EOD!AN60</f>
        <v>103</v>
      </c>
      <c r="N60">
        <f t="shared" si="0"/>
        <v>420</v>
      </c>
      <c r="O60" s="112">
        <f t="shared" si="1"/>
        <v>0</v>
      </c>
      <c r="P60">
        <v>245</v>
      </c>
      <c r="Q60">
        <v>72</v>
      </c>
      <c r="R60">
        <v>0</v>
      </c>
      <c r="S60">
        <v>0</v>
      </c>
      <c r="T60">
        <v>103</v>
      </c>
      <c r="U60" s="114">
        <f t="shared" si="2"/>
        <v>420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420</v>
      </c>
      <c r="E61">
        <f>BAWANA!AQ61</f>
        <v>0</v>
      </c>
      <c r="F61">
        <f t="shared" si="4"/>
        <v>672</v>
      </c>
      <c r="G61">
        <f t="shared" si="5"/>
        <v>420</v>
      </c>
      <c r="H61" s="112"/>
      <c r="I61">
        <f>BRPL_EOD!AM61+BRPL_EOD!AN61</f>
        <v>245</v>
      </c>
      <c r="J61">
        <f>BYPL_EOD!AM61+BYPL_EOD!AN61</f>
        <v>72</v>
      </c>
      <c r="K61">
        <f>MES_EOD!AM61+MES_EOD!AN61</f>
        <v>0</v>
      </c>
      <c r="L61">
        <f>NDMC_EOD!AM61+NDMC_EOD!AN61</f>
        <v>0</v>
      </c>
      <c r="M61">
        <f>TPDDL_EOD!AM61+TPDDL_EOD!AN61</f>
        <v>103</v>
      </c>
      <c r="N61">
        <f t="shared" si="0"/>
        <v>420</v>
      </c>
      <c r="O61" s="112">
        <f t="shared" si="1"/>
        <v>0</v>
      </c>
      <c r="P61">
        <v>245</v>
      </c>
      <c r="Q61">
        <v>72</v>
      </c>
      <c r="R61">
        <v>0</v>
      </c>
      <c r="S61">
        <v>0</v>
      </c>
      <c r="T61">
        <v>103</v>
      </c>
      <c r="U61" s="114">
        <f t="shared" si="2"/>
        <v>420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420</v>
      </c>
      <c r="E62">
        <f>BAWANA!AQ62</f>
        <v>0</v>
      </c>
      <c r="F62">
        <f t="shared" si="4"/>
        <v>672</v>
      </c>
      <c r="G62">
        <f t="shared" si="5"/>
        <v>420</v>
      </c>
      <c r="H62" s="112"/>
      <c r="I62">
        <f>BRPL_EOD!AM62+BRPL_EOD!AN62</f>
        <v>245</v>
      </c>
      <c r="J62">
        <f>BYPL_EOD!AM62+BYPL_EOD!AN62</f>
        <v>72</v>
      </c>
      <c r="K62">
        <f>MES_EOD!AM62+MES_EOD!AN62</f>
        <v>0</v>
      </c>
      <c r="L62">
        <f>NDMC_EOD!AM62+NDMC_EOD!AN62</f>
        <v>0</v>
      </c>
      <c r="M62">
        <f>TPDDL_EOD!AM62+TPDDL_EOD!AN62</f>
        <v>103</v>
      </c>
      <c r="N62">
        <f t="shared" si="0"/>
        <v>420</v>
      </c>
      <c r="O62" s="112">
        <f t="shared" si="1"/>
        <v>0</v>
      </c>
      <c r="P62">
        <v>245</v>
      </c>
      <c r="Q62">
        <v>72</v>
      </c>
      <c r="R62">
        <v>0</v>
      </c>
      <c r="S62">
        <v>0</v>
      </c>
      <c r="T62">
        <v>103</v>
      </c>
      <c r="U62" s="114">
        <f t="shared" si="2"/>
        <v>420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420</v>
      </c>
      <c r="E63">
        <f>BAWANA!AQ63</f>
        <v>0</v>
      </c>
      <c r="F63">
        <f t="shared" si="4"/>
        <v>672</v>
      </c>
      <c r="G63">
        <f t="shared" si="5"/>
        <v>420</v>
      </c>
      <c r="H63" s="112"/>
      <c r="I63">
        <f>BRPL_EOD!AM63+BRPL_EOD!AN63</f>
        <v>245</v>
      </c>
      <c r="J63">
        <f>BYPL_EOD!AM63+BYPL_EOD!AN63</f>
        <v>72</v>
      </c>
      <c r="K63">
        <f>MES_EOD!AM63+MES_EOD!AN63</f>
        <v>0</v>
      </c>
      <c r="L63">
        <f>NDMC_EOD!AM63+NDMC_EOD!AN63</f>
        <v>0</v>
      </c>
      <c r="M63">
        <f>TPDDL_EOD!AM63+TPDDL_EOD!AN63</f>
        <v>103</v>
      </c>
      <c r="N63">
        <f t="shared" si="0"/>
        <v>420</v>
      </c>
      <c r="O63" s="112">
        <f t="shared" si="1"/>
        <v>0</v>
      </c>
      <c r="P63">
        <v>245</v>
      </c>
      <c r="Q63">
        <v>72</v>
      </c>
      <c r="R63">
        <v>0</v>
      </c>
      <c r="S63">
        <v>0</v>
      </c>
      <c r="T63">
        <v>103</v>
      </c>
      <c r="U63" s="114">
        <f t="shared" si="2"/>
        <v>420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420</v>
      </c>
      <c r="E64">
        <f>BAWANA!AQ64</f>
        <v>0</v>
      </c>
      <c r="F64">
        <f t="shared" si="4"/>
        <v>672</v>
      </c>
      <c r="G64">
        <f t="shared" si="5"/>
        <v>420</v>
      </c>
      <c r="H64" s="112"/>
      <c r="I64">
        <f>BRPL_EOD!AM64+BRPL_EOD!AN64</f>
        <v>245</v>
      </c>
      <c r="J64">
        <f>BYPL_EOD!AM64+BYPL_EOD!AN64</f>
        <v>72</v>
      </c>
      <c r="K64">
        <f>MES_EOD!AM64+MES_EOD!AN64</f>
        <v>0</v>
      </c>
      <c r="L64">
        <f>NDMC_EOD!AM64+NDMC_EOD!AN64</f>
        <v>0</v>
      </c>
      <c r="M64">
        <f>TPDDL_EOD!AM64+TPDDL_EOD!AN64</f>
        <v>103</v>
      </c>
      <c r="N64">
        <f t="shared" si="0"/>
        <v>420</v>
      </c>
      <c r="O64" s="112">
        <f t="shared" si="1"/>
        <v>0</v>
      </c>
      <c r="P64">
        <v>245</v>
      </c>
      <c r="Q64">
        <v>72</v>
      </c>
      <c r="R64">
        <v>0</v>
      </c>
      <c r="S64">
        <v>0</v>
      </c>
      <c r="T64">
        <v>103</v>
      </c>
      <c r="U64" s="114">
        <f t="shared" si="2"/>
        <v>420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420</v>
      </c>
      <c r="E65">
        <f>BAWANA!AQ65</f>
        <v>0</v>
      </c>
      <c r="F65">
        <f t="shared" si="4"/>
        <v>672</v>
      </c>
      <c r="G65">
        <f t="shared" si="5"/>
        <v>420</v>
      </c>
      <c r="H65" s="112"/>
      <c r="I65">
        <f>BRPL_EOD!AM65+BRPL_EOD!AN65</f>
        <v>245</v>
      </c>
      <c r="J65">
        <f>BYPL_EOD!AM65+BYPL_EOD!AN65</f>
        <v>72</v>
      </c>
      <c r="K65">
        <f>MES_EOD!AM65+MES_EOD!AN65</f>
        <v>0</v>
      </c>
      <c r="L65">
        <f>NDMC_EOD!AM65+NDMC_EOD!AN65</f>
        <v>0</v>
      </c>
      <c r="M65">
        <f>TPDDL_EOD!AM65+TPDDL_EOD!AN65</f>
        <v>103</v>
      </c>
      <c r="N65">
        <f t="shared" si="0"/>
        <v>420</v>
      </c>
      <c r="O65" s="112">
        <f t="shared" si="1"/>
        <v>0</v>
      </c>
      <c r="P65">
        <v>245</v>
      </c>
      <c r="Q65">
        <v>72</v>
      </c>
      <c r="R65">
        <v>0</v>
      </c>
      <c r="S65">
        <v>0</v>
      </c>
      <c r="T65">
        <v>103</v>
      </c>
      <c r="U65" s="114">
        <f t="shared" si="2"/>
        <v>420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420</v>
      </c>
      <c r="E66">
        <f>BAWANA!AQ66</f>
        <v>0</v>
      </c>
      <c r="F66">
        <f t="shared" si="4"/>
        <v>672</v>
      </c>
      <c r="G66">
        <f t="shared" si="5"/>
        <v>420</v>
      </c>
      <c r="H66" s="112"/>
      <c r="I66">
        <f>BRPL_EOD!AM66+BRPL_EOD!AN66</f>
        <v>245</v>
      </c>
      <c r="J66">
        <f>BYPL_EOD!AM66+BYPL_EOD!AN66</f>
        <v>72</v>
      </c>
      <c r="K66">
        <f>MES_EOD!AM66+MES_EOD!AN66</f>
        <v>0</v>
      </c>
      <c r="L66">
        <f>NDMC_EOD!AM66+NDMC_EOD!AN66</f>
        <v>0</v>
      </c>
      <c r="M66">
        <f>TPDDL_EOD!AM66+TPDDL_EOD!AN66</f>
        <v>103</v>
      </c>
      <c r="N66">
        <f t="shared" si="0"/>
        <v>420</v>
      </c>
      <c r="O66" s="112">
        <f t="shared" si="1"/>
        <v>0</v>
      </c>
      <c r="P66">
        <v>245</v>
      </c>
      <c r="Q66">
        <v>72</v>
      </c>
      <c r="R66">
        <v>0</v>
      </c>
      <c r="S66">
        <v>0</v>
      </c>
      <c r="T66">
        <v>103</v>
      </c>
      <c r="U66" s="114">
        <f t="shared" si="2"/>
        <v>420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436.48</v>
      </c>
      <c r="E67">
        <f>BAWANA!AQ67</f>
        <v>0</v>
      </c>
      <c r="F67">
        <f t="shared" si="4"/>
        <v>672</v>
      </c>
      <c r="G67">
        <f t="shared" si="5"/>
        <v>436.48</v>
      </c>
      <c r="H67" s="112"/>
      <c r="I67">
        <f>BRPL_EOD!AM67+BRPL_EOD!AN67</f>
        <v>261.48</v>
      </c>
      <c r="J67">
        <f>BYPL_EOD!AM67+BYPL_EOD!AN67</f>
        <v>72</v>
      </c>
      <c r="K67">
        <f>MES_EOD!AM67+MES_EOD!AN67</f>
        <v>0</v>
      </c>
      <c r="L67">
        <f>NDMC_EOD!AM67+NDMC_EOD!AN67</f>
        <v>0</v>
      </c>
      <c r="M67">
        <f>TPDDL_EOD!AM67+TPDDL_EOD!AN67</f>
        <v>103</v>
      </c>
      <c r="N67">
        <f t="shared" ref="N67:N98" si="7">SUM(I67:M67)</f>
        <v>436.48</v>
      </c>
      <c r="O67" s="112">
        <f t="shared" ref="O67:O98" si="8">G67-N67</f>
        <v>0</v>
      </c>
      <c r="P67">
        <v>261.48</v>
      </c>
      <c r="Q67">
        <v>72</v>
      </c>
      <c r="R67">
        <v>0</v>
      </c>
      <c r="S67">
        <v>0</v>
      </c>
      <c r="T67">
        <v>103</v>
      </c>
      <c r="U67" s="114">
        <f t="shared" ref="U67:U98" si="9">SUM(P67:T67)</f>
        <v>436.48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436.48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436.48</v>
      </c>
      <c r="H68" s="112"/>
      <c r="I68">
        <f>BRPL_EOD!AM68+BRPL_EOD!AN68</f>
        <v>261.48</v>
      </c>
      <c r="J68">
        <f>BYPL_EOD!AM68+BYPL_EOD!AN68</f>
        <v>72</v>
      </c>
      <c r="K68">
        <f>MES_EOD!AM68+MES_EOD!AN68</f>
        <v>0</v>
      </c>
      <c r="L68">
        <f>NDMC_EOD!AM68+NDMC_EOD!AN68</f>
        <v>0</v>
      </c>
      <c r="M68">
        <f>TPDDL_EOD!AM68+TPDDL_EOD!AN68</f>
        <v>103</v>
      </c>
      <c r="N68">
        <f t="shared" si="7"/>
        <v>436.48</v>
      </c>
      <c r="O68" s="112">
        <f t="shared" si="8"/>
        <v>0</v>
      </c>
      <c r="P68">
        <v>261.48</v>
      </c>
      <c r="Q68">
        <v>72</v>
      </c>
      <c r="R68">
        <v>0</v>
      </c>
      <c r="S68">
        <v>0</v>
      </c>
      <c r="T68">
        <v>103</v>
      </c>
      <c r="U68" s="114">
        <f t="shared" si="9"/>
        <v>436.48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536.48</v>
      </c>
      <c r="E69">
        <f>BAWANA!AQ69</f>
        <v>0</v>
      </c>
      <c r="F69">
        <f t="shared" si="11"/>
        <v>672</v>
      </c>
      <c r="G69">
        <f t="shared" si="12"/>
        <v>536.48</v>
      </c>
      <c r="H69" s="112"/>
      <c r="I69">
        <f>BRPL_EOD!AM69+BRPL_EOD!AN69</f>
        <v>361.48</v>
      </c>
      <c r="J69">
        <f>BYPL_EOD!AM69+BYPL_EOD!AN69</f>
        <v>72</v>
      </c>
      <c r="K69">
        <f>MES_EOD!AM69+MES_EOD!AN69</f>
        <v>0</v>
      </c>
      <c r="L69">
        <f>NDMC_EOD!AM69+NDMC_EOD!AN69</f>
        <v>0</v>
      </c>
      <c r="M69">
        <f>TPDDL_EOD!AM69+TPDDL_EOD!AN69</f>
        <v>103</v>
      </c>
      <c r="N69">
        <f t="shared" si="7"/>
        <v>536.48</v>
      </c>
      <c r="O69" s="112">
        <f t="shared" si="8"/>
        <v>0</v>
      </c>
      <c r="P69">
        <v>361.48</v>
      </c>
      <c r="Q69">
        <v>72</v>
      </c>
      <c r="R69">
        <v>0</v>
      </c>
      <c r="S69">
        <v>0</v>
      </c>
      <c r="T69">
        <v>103</v>
      </c>
      <c r="U69" s="114">
        <f t="shared" si="9"/>
        <v>536.48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536.48</v>
      </c>
      <c r="E70">
        <f>BAWANA!AQ70</f>
        <v>0</v>
      </c>
      <c r="F70">
        <f t="shared" si="11"/>
        <v>672</v>
      </c>
      <c r="G70">
        <f t="shared" si="12"/>
        <v>536.48</v>
      </c>
      <c r="H70" s="112"/>
      <c r="I70">
        <f>BRPL_EOD!AM70+BRPL_EOD!AN70</f>
        <v>361.48</v>
      </c>
      <c r="J70">
        <f>BYPL_EOD!AM70+BYPL_EOD!AN70</f>
        <v>72</v>
      </c>
      <c r="K70">
        <f>MES_EOD!AM70+MES_EOD!AN70</f>
        <v>0</v>
      </c>
      <c r="L70">
        <f>NDMC_EOD!AM70+NDMC_EOD!AN70</f>
        <v>0</v>
      </c>
      <c r="M70">
        <f>TPDDL_EOD!AM70+TPDDL_EOD!AN70</f>
        <v>103</v>
      </c>
      <c r="N70">
        <f t="shared" si="7"/>
        <v>536.48</v>
      </c>
      <c r="O70" s="112">
        <f t="shared" si="8"/>
        <v>0</v>
      </c>
      <c r="P70">
        <v>361.48</v>
      </c>
      <c r="Q70">
        <v>72</v>
      </c>
      <c r="R70">
        <v>0</v>
      </c>
      <c r="S70">
        <v>0</v>
      </c>
      <c r="T70">
        <v>103</v>
      </c>
      <c r="U70" s="114">
        <f t="shared" si="9"/>
        <v>536.48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573.48</v>
      </c>
      <c r="E71">
        <f>BAWANA!AQ71</f>
        <v>0</v>
      </c>
      <c r="F71">
        <f t="shared" si="11"/>
        <v>672</v>
      </c>
      <c r="G71">
        <f t="shared" si="12"/>
        <v>573.48</v>
      </c>
      <c r="H71" s="112"/>
      <c r="I71">
        <f>BRPL_EOD!AM71+BRPL_EOD!AN71</f>
        <v>361.48</v>
      </c>
      <c r="J71">
        <f>BYPL_EOD!AM71+BYPL_EOD!AN71</f>
        <v>72</v>
      </c>
      <c r="K71">
        <f>MES_EOD!AM71+MES_EOD!AN71</f>
        <v>0</v>
      </c>
      <c r="L71">
        <f>NDMC_EOD!AM71+NDMC_EOD!AN71</f>
        <v>0</v>
      </c>
      <c r="M71">
        <f>TPDDL_EOD!AM71+TPDDL_EOD!AN71</f>
        <v>140</v>
      </c>
      <c r="N71">
        <f t="shared" si="7"/>
        <v>573.48</v>
      </c>
      <c r="O71" s="112">
        <f t="shared" si="8"/>
        <v>0</v>
      </c>
      <c r="P71">
        <v>361.48</v>
      </c>
      <c r="Q71">
        <v>72</v>
      </c>
      <c r="R71">
        <v>0</v>
      </c>
      <c r="S71">
        <v>0</v>
      </c>
      <c r="T71">
        <v>140</v>
      </c>
      <c r="U71" s="114">
        <f t="shared" si="9"/>
        <v>573.48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573.48</v>
      </c>
      <c r="E72">
        <f>BAWANA!AQ72</f>
        <v>0</v>
      </c>
      <c r="F72">
        <f t="shared" si="11"/>
        <v>672</v>
      </c>
      <c r="G72">
        <f t="shared" si="12"/>
        <v>573.48</v>
      </c>
      <c r="H72" s="112"/>
      <c r="I72">
        <f>BRPL_EOD!AM72+BRPL_EOD!AN72</f>
        <v>361.48</v>
      </c>
      <c r="J72">
        <f>BYPL_EOD!AM72+BYPL_EOD!AN72</f>
        <v>72</v>
      </c>
      <c r="K72">
        <f>MES_EOD!AM72+MES_EOD!AN72</f>
        <v>0</v>
      </c>
      <c r="L72">
        <f>NDMC_EOD!AM72+NDMC_EOD!AN72</f>
        <v>0</v>
      </c>
      <c r="M72">
        <f>TPDDL_EOD!AM72+TPDDL_EOD!AN72</f>
        <v>140</v>
      </c>
      <c r="N72">
        <f t="shared" si="7"/>
        <v>573.48</v>
      </c>
      <c r="O72" s="112">
        <f t="shared" si="8"/>
        <v>0</v>
      </c>
      <c r="P72">
        <v>361.48</v>
      </c>
      <c r="Q72">
        <v>72</v>
      </c>
      <c r="R72">
        <v>0</v>
      </c>
      <c r="S72">
        <v>0</v>
      </c>
      <c r="T72">
        <v>140</v>
      </c>
      <c r="U72" s="114">
        <f t="shared" si="9"/>
        <v>573.48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533.48</v>
      </c>
      <c r="E73">
        <f>BAWANA!AQ73</f>
        <v>0</v>
      </c>
      <c r="F73">
        <f t="shared" si="11"/>
        <v>672</v>
      </c>
      <c r="G73">
        <f t="shared" si="12"/>
        <v>533.48</v>
      </c>
      <c r="H73" s="112"/>
      <c r="I73">
        <f>BRPL_EOD!AM73+BRPL_EOD!AN73</f>
        <v>361.48</v>
      </c>
      <c r="J73">
        <f>BYPL_EOD!AM73+BYPL_EOD!AN73</f>
        <v>72</v>
      </c>
      <c r="K73">
        <f>MES_EOD!AM73+MES_EOD!AN73</f>
        <v>0</v>
      </c>
      <c r="L73">
        <f>NDMC_EOD!AM73+NDMC_EOD!AN73</f>
        <v>0</v>
      </c>
      <c r="M73">
        <f>TPDDL_EOD!AM73+TPDDL_EOD!AN73</f>
        <v>100</v>
      </c>
      <c r="N73">
        <f t="shared" si="7"/>
        <v>533.48</v>
      </c>
      <c r="O73" s="112">
        <f t="shared" si="8"/>
        <v>0</v>
      </c>
      <c r="P73">
        <v>361.48</v>
      </c>
      <c r="Q73">
        <v>72</v>
      </c>
      <c r="R73">
        <v>0</v>
      </c>
      <c r="S73">
        <v>0</v>
      </c>
      <c r="T73">
        <v>100</v>
      </c>
      <c r="U73" s="114">
        <f t="shared" si="9"/>
        <v>533.48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533.48</v>
      </c>
      <c r="E74">
        <f>BAWANA!AQ74</f>
        <v>0</v>
      </c>
      <c r="F74">
        <f t="shared" si="11"/>
        <v>672</v>
      </c>
      <c r="G74">
        <f t="shared" si="12"/>
        <v>533.48</v>
      </c>
      <c r="H74" s="112"/>
      <c r="I74">
        <f>BRPL_EOD!AM74+BRPL_EOD!AN74</f>
        <v>361.48</v>
      </c>
      <c r="J74">
        <f>BYPL_EOD!AM74+BYPL_EOD!AN74</f>
        <v>72</v>
      </c>
      <c r="K74">
        <f>MES_EOD!AM74+MES_EOD!AN74</f>
        <v>0</v>
      </c>
      <c r="L74">
        <f>NDMC_EOD!AM74+NDMC_EOD!AN74</f>
        <v>0</v>
      </c>
      <c r="M74">
        <f>TPDDL_EOD!AM74+TPDDL_EOD!AN74</f>
        <v>100</v>
      </c>
      <c r="N74">
        <f t="shared" si="7"/>
        <v>533.48</v>
      </c>
      <c r="O74" s="112">
        <f t="shared" si="8"/>
        <v>0</v>
      </c>
      <c r="P74">
        <v>361.48</v>
      </c>
      <c r="Q74">
        <v>72</v>
      </c>
      <c r="R74">
        <v>0</v>
      </c>
      <c r="S74">
        <v>0</v>
      </c>
      <c r="T74">
        <v>100</v>
      </c>
      <c r="U74" s="114">
        <f t="shared" si="9"/>
        <v>533.48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840</v>
      </c>
      <c r="C75">
        <f>BAWANA!G75</f>
        <v>0</v>
      </c>
      <c r="D75">
        <f>BAWANA!AP75</f>
        <v>533.48</v>
      </c>
      <c r="E75">
        <f>BAWANA!AQ75</f>
        <v>0</v>
      </c>
      <c r="F75">
        <f t="shared" si="11"/>
        <v>672</v>
      </c>
      <c r="G75">
        <f t="shared" si="12"/>
        <v>533.48</v>
      </c>
      <c r="H75" s="112"/>
      <c r="I75">
        <f>BRPL_EOD!AM75+BRPL_EOD!AN75</f>
        <v>361.48</v>
      </c>
      <c r="J75">
        <f>BYPL_EOD!AM75+BYPL_EOD!AN75</f>
        <v>72</v>
      </c>
      <c r="K75">
        <f>MES_EOD!AM75+MES_EOD!AN75</f>
        <v>0</v>
      </c>
      <c r="L75">
        <f>NDMC_EOD!AM75+NDMC_EOD!AN75</f>
        <v>0</v>
      </c>
      <c r="M75">
        <f>TPDDL_EOD!AM75+TPDDL_EOD!AN75</f>
        <v>100</v>
      </c>
      <c r="N75">
        <f t="shared" si="7"/>
        <v>533.48</v>
      </c>
      <c r="O75" s="112">
        <f t="shared" si="8"/>
        <v>0</v>
      </c>
      <c r="P75">
        <v>361.48</v>
      </c>
      <c r="Q75">
        <v>72</v>
      </c>
      <c r="R75">
        <v>0</v>
      </c>
      <c r="S75">
        <v>0</v>
      </c>
      <c r="T75">
        <v>100</v>
      </c>
      <c r="U75" s="114">
        <f t="shared" si="9"/>
        <v>533.48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840</v>
      </c>
      <c r="C76">
        <f>BAWANA!G76</f>
        <v>0</v>
      </c>
      <c r="D76">
        <f>BAWANA!AP76</f>
        <v>533.48</v>
      </c>
      <c r="E76">
        <f>BAWANA!AQ76</f>
        <v>0</v>
      </c>
      <c r="F76">
        <f t="shared" si="11"/>
        <v>672</v>
      </c>
      <c r="G76">
        <f t="shared" si="12"/>
        <v>533.48</v>
      </c>
      <c r="H76" s="112"/>
      <c r="I76">
        <f>BRPL_EOD!AM76+BRPL_EOD!AN76</f>
        <v>361.48</v>
      </c>
      <c r="J76">
        <f>BYPL_EOD!AM76+BYPL_EOD!AN76</f>
        <v>72</v>
      </c>
      <c r="K76">
        <f>MES_EOD!AM76+MES_EOD!AN76</f>
        <v>0</v>
      </c>
      <c r="L76">
        <f>NDMC_EOD!AM76+NDMC_EOD!AN76</f>
        <v>0</v>
      </c>
      <c r="M76">
        <f>TPDDL_EOD!AM76+TPDDL_EOD!AN76</f>
        <v>100</v>
      </c>
      <c r="N76">
        <f t="shared" si="7"/>
        <v>533.48</v>
      </c>
      <c r="O76" s="112">
        <f t="shared" si="8"/>
        <v>0</v>
      </c>
      <c r="P76">
        <v>361.48</v>
      </c>
      <c r="Q76">
        <v>72</v>
      </c>
      <c r="R76">
        <v>0</v>
      </c>
      <c r="S76">
        <v>0</v>
      </c>
      <c r="T76">
        <v>100</v>
      </c>
      <c r="U76" s="114">
        <f t="shared" si="9"/>
        <v>533.48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840</v>
      </c>
      <c r="C77">
        <f>BAWANA!G77</f>
        <v>0</v>
      </c>
      <c r="D77">
        <f>BAWANA!AP77</f>
        <v>568.48</v>
      </c>
      <c r="E77">
        <f>BAWANA!AQ77</f>
        <v>0</v>
      </c>
      <c r="F77">
        <f t="shared" si="11"/>
        <v>672</v>
      </c>
      <c r="G77">
        <f t="shared" si="12"/>
        <v>568.48</v>
      </c>
      <c r="H77" s="112"/>
      <c r="I77">
        <f>BRPL_EOD!AM77+BRPL_EOD!AN77</f>
        <v>396.48</v>
      </c>
      <c r="J77">
        <f>BYPL_EOD!AM77+BYPL_EOD!AN77</f>
        <v>72</v>
      </c>
      <c r="K77">
        <f>MES_EOD!AM77+MES_EOD!AN77</f>
        <v>0</v>
      </c>
      <c r="L77">
        <f>NDMC_EOD!AM77+NDMC_EOD!AN77</f>
        <v>0</v>
      </c>
      <c r="M77">
        <f>TPDDL_EOD!AM77+TPDDL_EOD!AN77</f>
        <v>100</v>
      </c>
      <c r="N77">
        <f t="shared" si="7"/>
        <v>568.48</v>
      </c>
      <c r="O77" s="112">
        <f t="shared" si="8"/>
        <v>0</v>
      </c>
      <c r="P77">
        <v>396.48</v>
      </c>
      <c r="Q77">
        <v>72</v>
      </c>
      <c r="R77">
        <v>0</v>
      </c>
      <c r="S77">
        <v>0</v>
      </c>
      <c r="T77">
        <v>100</v>
      </c>
      <c r="U77" s="114">
        <f t="shared" si="9"/>
        <v>568.48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840</v>
      </c>
      <c r="C78">
        <f>BAWANA!G78</f>
        <v>0</v>
      </c>
      <c r="D78">
        <f>BAWANA!AP78</f>
        <v>553.48</v>
      </c>
      <c r="E78">
        <f>BAWANA!AQ78</f>
        <v>0</v>
      </c>
      <c r="F78">
        <f t="shared" si="11"/>
        <v>672</v>
      </c>
      <c r="G78">
        <f t="shared" si="12"/>
        <v>553.48</v>
      </c>
      <c r="H78" s="112"/>
      <c r="I78">
        <f>BRPL_EOD!AM78+BRPL_EOD!AN78</f>
        <v>381.48</v>
      </c>
      <c r="J78">
        <f>BYPL_EOD!AM78+BYPL_EOD!AN78</f>
        <v>72</v>
      </c>
      <c r="K78">
        <f>MES_EOD!AM78+MES_EOD!AN78</f>
        <v>0</v>
      </c>
      <c r="L78">
        <f>NDMC_EOD!AM78+NDMC_EOD!AN78</f>
        <v>0</v>
      </c>
      <c r="M78">
        <f>TPDDL_EOD!AM78+TPDDL_EOD!AN78</f>
        <v>100</v>
      </c>
      <c r="N78">
        <f t="shared" si="7"/>
        <v>553.48</v>
      </c>
      <c r="O78" s="112">
        <f t="shared" si="8"/>
        <v>0</v>
      </c>
      <c r="P78">
        <v>381.48</v>
      </c>
      <c r="Q78">
        <v>72</v>
      </c>
      <c r="R78">
        <v>0</v>
      </c>
      <c r="S78">
        <v>0</v>
      </c>
      <c r="T78">
        <v>100</v>
      </c>
      <c r="U78" s="114">
        <f t="shared" si="9"/>
        <v>553.48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840</v>
      </c>
      <c r="C79">
        <f>BAWANA!G79</f>
        <v>0</v>
      </c>
      <c r="D79">
        <f>BAWANA!AP79</f>
        <v>433.48</v>
      </c>
      <c r="E79">
        <f>BAWANA!AQ79</f>
        <v>0</v>
      </c>
      <c r="F79">
        <f t="shared" si="11"/>
        <v>672</v>
      </c>
      <c r="G79">
        <f t="shared" si="12"/>
        <v>433.48</v>
      </c>
      <c r="H79" s="112"/>
      <c r="I79">
        <f>BRPL_EOD!AM79+BRPL_EOD!AN79</f>
        <v>261.48</v>
      </c>
      <c r="J79">
        <f>BYPL_EOD!AM79+BYPL_EOD!AN79</f>
        <v>72</v>
      </c>
      <c r="K79">
        <f>MES_EOD!AM79+MES_EOD!AN79</f>
        <v>0</v>
      </c>
      <c r="L79">
        <f>NDMC_EOD!AM79+NDMC_EOD!AN79</f>
        <v>0</v>
      </c>
      <c r="M79">
        <f>TPDDL_EOD!AM79+TPDDL_EOD!AN79</f>
        <v>100</v>
      </c>
      <c r="N79">
        <f t="shared" si="7"/>
        <v>433.48</v>
      </c>
      <c r="O79" s="112">
        <f t="shared" si="8"/>
        <v>0</v>
      </c>
      <c r="P79">
        <v>261.48</v>
      </c>
      <c r="Q79">
        <v>72</v>
      </c>
      <c r="R79">
        <v>0</v>
      </c>
      <c r="S79">
        <v>0</v>
      </c>
      <c r="T79">
        <v>100</v>
      </c>
      <c r="U79" s="114">
        <f t="shared" si="9"/>
        <v>433.48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840</v>
      </c>
      <c r="C80">
        <f>BAWANA!G80</f>
        <v>0</v>
      </c>
      <c r="D80">
        <f>BAWANA!AP80</f>
        <v>433.48</v>
      </c>
      <c r="E80">
        <f>BAWANA!AQ80</f>
        <v>0</v>
      </c>
      <c r="F80">
        <f t="shared" si="11"/>
        <v>672</v>
      </c>
      <c r="G80">
        <f t="shared" si="12"/>
        <v>433.48</v>
      </c>
      <c r="H80" s="112"/>
      <c r="I80">
        <f>BRPL_EOD!AM80+BRPL_EOD!AN80</f>
        <v>261.48</v>
      </c>
      <c r="J80">
        <f>BYPL_EOD!AM80+BYPL_EOD!AN80</f>
        <v>72</v>
      </c>
      <c r="K80">
        <f>MES_EOD!AM80+MES_EOD!AN80</f>
        <v>0</v>
      </c>
      <c r="L80">
        <f>NDMC_EOD!AM80+NDMC_EOD!AN80</f>
        <v>0</v>
      </c>
      <c r="M80">
        <f>TPDDL_EOD!AM80+TPDDL_EOD!AN80</f>
        <v>100</v>
      </c>
      <c r="N80">
        <f t="shared" si="7"/>
        <v>433.48</v>
      </c>
      <c r="O80" s="112">
        <f t="shared" si="8"/>
        <v>0</v>
      </c>
      <c r="P80">
        <v>261.48</v>
      </c>
      <c r="Q80">
        <v>72</v>
      </c>
      <c r="R80">
        <v>0</v>
      </c>
      <c r="S80">
        <v>0</v>
      </c>
      <c r="T80">
        <v>100</v>
      </c>
      <c r="U80" s="114">
        <f t="shared" si="9"/>
        <v>433.48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0</v>
      </c>
      <c r="D81">
        <f>BAWANA!AP81</f>
        <v>433.48</v>
      </c>
      <c r="E81">
        <f>BAWANA!AQ81</f>
        <v>0</v>
      </c>
      <c r="F81">
        <f t="shared" si="11"/>
        <v>672</v>
      </c>
      <c r="G81">
        <f t="shared" si="12"/>
        <v>433.48</v>
      </c>
      <c r="H81" s="112"/>
      <c r="I81">
        <f>BRPL_EOD!AM81+BRPL_EOD!AN81</f>
        <v>261.48</v>
      </c>
      <c r="J81">
        <f>BYPL_EOD!AM81+BYPL_EOD!AN81</f>
        <v>72</v>
      </c>
      <c r="K81">
        <f>MES_EOD!AM81+MES_EOD!AN81</f>
        <v>0</v>
      </c>
      <c r="L81">
        <f>NDMC_EOD!AM81+NDMC_EOD!AN81</f>
        <v>0</v>
      </c>
      <c r="M81">
        <f>TPDDL_EOD!AM81+TPDDL_EOD!AN81</f>
        <v>100</v>
      </c>
      <c r="N81">
        <f t="shared" si="7"/>
        <v>433.48</v>
      </c>
      <c r="O81" s="112">
        <f t="shared" si="8"/>
        <v>0</v>
      </c>
      <c r="P81">
        <v>261.48</v>
      </c>
      <c r="Q81">
        <v>72</v>
      </c>
      <c r="R81">
        <v>0</v>
      </c>
      <c r="S81">
        <v>0</v>
      </c>
      <c r="T81">
        <v>100</v>
      </c>
      <c r="U81" s="114">
        <f t="shared" si="9"/>
        <v>433.48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0</v>
      </c>
      <c r="D82">
        <f>BAWANA!AP82</f>
        <v>513.48</v>
      </c>
      <c r="E82">
        <f>BAWANA!AQ82</f>
        <v>0</v>
      </c>
      <c r="F82">
        <f t="shared" si="11"/>
        <v>672</v>
      </c>
      <c r="G82">
        <f t="shared" si="12"/>
        <v>513.48</v>
      </c>
      <c r="H82" s="112"/>
      <c r="I82">
        <f>BRPL_EOD!AM82+BRPL_EOD!AN82</f>
        <v>341.48</v>
      </c>
      <c r="J82">
        <f>BYPL_EOD!AM82+BYPL_EOD!AN82</f>
        <v>72</v>
      </c>
      <c r="K82">
        <f>MES_EOD!AM82+MES_EOD!AN82</f>
        <v>0</v>
      </c>
      <c r="L82">
        <f>NDMC_EOD!AM82+NDMC_EOD!AN82</f>
        <v>0</v>
      </c>
      <c r="M82">
        <f>TPDDL_EOD!AM82+TPDDL_EOD!AN82</f>
        <v>100</v>
      </c>
      <c r="N82">
        <f t="shared" si="7"/>
        <v>513.48</v>
      </c>
      <c r="O82" s="112">
        <f t="shared" si="8"/>
        <v>0</v>
      </c>
      <c r="P82">
        <v>341.48</v>
      </c>
      <c r="Q82">
        <v>72</v>
      </c>
      <c r="R82">
        <v>0</v>
      </c>
      <c r="S82">
        <v>0</v>
      </c>
      <c r="T82">
        <v>100</v>
      </c>
      <c r="U82" s="114">
        <f t="shared" si="9"/>
        <v>513.48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0</v>
      </c>
      <c r="D83">
        <f>BAWANA!AP83</f>
        <v>433.48</v>
      </c>
      <c r="E83">
        <f>BAWANA!AQ83</f>
        <v>0</v>
      </c>
      <c r="F83">
        <f t="shared" si="11"/>
        <v>672</v>
      </c>
      <c r="G83">
        <f t="shared" si="12"/>
        <v>433.48</v>
      </c>
      <c r="H83" s="112"/>
      <c r="I83">
        <f>BRPL_EOD!AM83+BRPL_EOD!AN83</f>
        <v>261.48</v>
      </c>
      <c r="J83">
        <f>BYPL_EOD!AM83+BYPL_EOD!AN83</f>
        <v>72</v>
      </c>
      <c r="K83">
        <f>MES_EOD!AM83+MES_EOD!AN83</f>
        <v>0</v>
      </c>
      <c r="L83">
        <f>NDMC_EOD!AM83+NDMC_EOD!AN83</f>
        <v>0</v>
      </c>
      <c r="M83">
        <f>TPDDL_EOD!AM83+TPDDL_EOD!AN83</f>
        <v>100</v>
      </c>
      <c r="N83">
        <f t="shared" si="7"/>
        <v>433.48</v>
      </c>
      <c r="O83" s="112">
        <f t="shared" si="8"/>
        <v>0</v>
      </c>
      <c r="P83">
        <v>261.48</v>
      </c>
      <c r="Q83">
        <v>72</v>
      </c>
      <c r="R83">
        <v>0</v>
      </c>
      <c r="S83">
        <v>0</v>
      </c>
      <c r="T83">
        <v>100</v>
      </c>
      <c r="U83" s="114">
        <f t="shared" si="9"/>
        <v>433.48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0</v>
      </c>
      <c r="D84">
        <f>BAWANA!AP84</f>
        <v>433.48</v>
      </c>
      <c r="E84">
        <f>BAWANA!AQ84</f>
        <v>0</v>
      </c>
      <c r="F84">
        <f t="shared" si="11"/>
        <v>672</v>
      </c>
      <c r="G84">
        <f t="shared" si="12"/>
        <v>433.48</v>
      </c>
      <c r="H84" s="112"/>
      <c r="I84">
        <f>BRPL_EOD!AM84+BRPL_EOD!AN84</f>
        <v>261.48</v>
      </c>
      <c r="J84">
        <f>BYPL_EOD!AM84+BYPL_EOD!AN84</f>
        <v>72</v>
      </c>
      <c r="K84">
        <f>MES_EOD!AM84+MES_EOD!AN84</f>
        <v>0</v>
      </c>
      <c r="L84">
        <f>NDMC_EOD!AM84+NDMC_EOD!AN84</f>
        <v>0</v>
      </c>
      <c r="M84">
        <f>TPDDL_EOD!AM84+TPDDL_EOD!AN84</f>
        <v>100</v>
      </c>
      <c r="N84">
        <f t="shared" si="7"/>
        <v>433.48</v>
      </c>
      <c r="O84" s="112">
        <f t="shared" si="8"/>
        <v>0</v>
      </c>
      <c r="P84">
        <v>261.48</v>
      </c>
      <c r="Q84">
        <v>72</v>
      </c>
      <c r="R84">
        <v>0</v>
      </c>
      <c r="S84">
        <v>0</v>
      </c>
      <c r="T84">
        <v>100</v>
      </c>
      <c r="U84" s="114">
        <f t="shared" si="9"/>
        <v>433.48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0</v>
      </c>
      <c r="D85">
        <f>BAWANA!AP85</f>
        <v>373.98</v>
      </c>
      <c r="E85">
        <f>BAWANA!AQ85</f>
        <v>0</v>
      </c>
      <c r="F85">
        <f t="shared" si="11"/>
        <v>672</v>
      </c>
      <c r="G85">
        <f t="shared" si="12"/>
        <v>373.98</v>
      </c>
      <c r="H85" s="112"/>
      <c r="I85">
        <f>BRPL_EOD!AM85+BRPL_EOD!AN85</f>
        <v>181</v>
      </c>
      <c r="J85">
        <f>BYPL_EOD!AM85+BYPL_EOD!AN85</f>
        <v>72</v>
      </c>
      <c r="K85">
        <f>MES_EOD!AM85+MES_EOD!AN85</f>
        <v>4.2</v>
      </c>
      <c r="L85">
        <f>NDMC_EOD!AM85+NDMC_EOD!AN85</f>
        <v>16.79</v>
      </c>
      <c r="M85">
        <f>TPDDL_EOD!AM85+TPDDL_EOD!AN85</f>
        <v>100</v>
      </c>
      <c r="N85">
        <f t="shared" si="7"/>
        <v>373.99</v>
      </c>
      <c r="O85" s="112">
        <f t="shared" si="8"/>
        <v>-9.9999999999909051E-3</v>
      </c>
      <c r="P85">
        <v>180.9951602984037</v>
      </c>
      <c r="Q85">
        <v>71.998074814834624</v>
      </c>
      <c r="R85">
        <v>4.1998876975320201</v>
      </c>
      <c r="S85">
        <v>16.789551057514906</v>
      </c>
      <c r="T85">
        <v>99.997326131714757</v>
      </c>
      <c r="U85" s="114">
        <f t="shared" si="9"/>
        <v>373.98</v>
      </c>
      <c r="V85" s="112">
        <f t="shared" si="10"/>
        <v>0</v>
      </c>
      <c r="Y85">
        <f>BAWANA!BA85+BAWANA!BB85</f>
        <v>23.01</v>
      </c>
      <c r="Z85">
        <f>BAWANA!BH85+BAWANA!BI85</f>
        <v>23.01</v>
      </c>
      <c r="AA85">
        <f>BAWANA!AB85+BAWANA!AC85</f>
        <v>23.01</v>
      </c>
      <c r="AB85">
        <f>BAWANA!AI85+BAWANA!AJ85</f>
        <v>23.01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0</v>
      </c>
      <c r="D86">
        <f>BAWANA!AP86</f>
        <v>394.58000000000004</v>
      </c>
      <c r="E86">
        <f>BAWANA!AQ86</f>
        <v>0</v>
      </c>
      <c r="F86">
        <f t="shared" si="11"/>
        <v>672</v>
      </c>
      <c r="G86">
        <f t="shared" si="12"/>
        <v>394.58000000000004</v>
      </c>
      <c r="H86" s="112"/>
      <c r="I86">
        <f>BRPL_EOD!AM86+BRPL_EOD!AN86</f>
        <v>211</v>
      </c>
      <c r="J86">
        <f>BYPL_EOD!AM86+BYPL_EOD!AN86</f>
        <v>72</v>
      </c>
      <c r="K86">
        <f>MES_EOD!AM86+MES_EOD!AN86</f>
        <v>2.3199999999999998</v>
      </c>
      <c r="L86">
        <f>NDMC_EOD!AM86+NDMC_EOD!AN86</f>
        <v>9.27</v>
      </c>
      <c r="M86">
        <f>TPDDL_EOD!AM86+TPDDL_EOD!AN86</f>
        <v>100</v>
      </c>
      <c r="N86">
        <f t="shared" si="7"/>
        <v>394.59</v>
      </c>
      <c r="O86" s="112">
        <f t="shared" si="8"/>
        <v>-9.9999999999340616E-3</v>
      </c>
      <c r="P86">
        <v>210.99465267746271</v>
      </c>
      <c r="Q86">
        <v>71.998175321219506</v>
      </c>
      <c r="R86">
        <v>2.3199412047948504</v>
      </c>
      <c r="S86">
        <v>9.2697650726070115</v>
      </c>
      <c r="T86">
        <v>99.99746572391598</v>
      </c>
      <c r="U86" s="114">
        <f t="shared" si="9"/>
        <v>394.5800000000001</v>
      </c>
      <c r="V86" s="112">
        <f t="shared" si="10"/>
        <v>0</v>
      </c>
      <c r="Y86">
        <f>BAWANA!BA86+BAWANA!BB86</f>
        <v>12.71</v>
      </c>
      <c r="Z86">
        <f>BAWANA!BH86+BAWANA!BI86</f>
        <v>12.71</v>
      </c>
      <c r="AA86">
        <f>BAWANA!AB86+BAWANA!AC86</f>
        <v>12.71</v>
      </c>
      <c r="AB86">
        <f>BAWANA!AI86+BAWANA!AJ86</f>
        <v>12.71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382.91999999999996</v>
      </c>
      <c r="E87">
        <f>BAWANA!AQ87</f>
        <v>0</v>
      </c>
      <c r="F87">
        <f t="shared" si="11"/>
        <v>672</v>
      </c>
      <c r="G87">
        <f t="shared" si="12"/>
        <v>382.91999999999996</v>
      </c>
      <c r="H87" s="112"/>
      <c r="I87">
        <f>BRPL_EOD!AM87+BRPL_EOD!AN87</f>
        <v>194</v>
      </c>
      <c r="J87">
        <f>BYPL_EOD!AM87+BYPL_EOD!AN87</f>
        <v>72</v>
      </c>
      <c r="K87">
        <f>MES_EOD!AM87+MES_EOD!AN87</f>
        <v>3.38</v>
      </c>
      <c r="L87">
        <f>NDMC_EOD!AM87+NDMC_EOD!AN87</f>
        <v>13.53</v>
      </c>
      <c r="M87">
        <f>TPDDL_EOD!AM87+TPDDL_EOD!AN87</f>
        <v>100</v>
      </c>
      <c r="N87">
        <f t="shared" si="7"/>
        <v>382.90999999999997</v>
      </c>
      <c r="O87" s="112">
        <f t="shared" si="8"/>
        <v>9.9999999999909051E-3</v>
      </c>
      <c r="P87">
        <v>194.0050664647045</v>
      </c>
      <c r="Q87">
        <v>72.001880337416097</v>
      </c>
      <c r="R87">
        <v>3.3800882713953668</v>
      </c>
      <c r="S87">
        <v>13.530353346739442</v>
      </c>
      <c r="T87">
        <v>100.00261157974458</v>
      </c>
      <c r="U87" s="114">
        <f t="shared" si="9"/>
        <v>382.91999999999996</v>
      </c>
      <c r="V87" s="112">
        <f t="shared" si="10"/>
        <v>0</v>
      </c>
      <c r="Y87">
        <f>BAWANA!BA87+BAWANA!BB87</f>
        <v>18.54</v>
      </c>
      <c r="Z87">
        <f>BAWANA!BH87+BAWANA!BI87</f>
        <v>18.54</v>
      </c>
      <c r="AA87">
        <f>BAWANA!AB87+BAWANA!AC87</f>
        <v>18.54</v>
      </c>
      <c r="AB87">
        <f>BAWANA!AI87+BAWANA!AJ87</f>
        <v>18.54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409.70000000000005</v>
      </c>
      <c r="E88">
        <f>BAWANA!AQ88</f>
        <v>0</v>
      </c>
      <c r="F88">
        <f t="shared" si="11"/>
        <v>672</v>
      </c>
      <c r="G88">
        <f t="shared" si="12"/>
        <v>409.70000000000005</v>
      </c>
      <c r="H88" s="112"/>
      <c r="I88">
        <f>BRPL_EOD!AM88+BRPL_EOD!AN88</f>
        <v>233</v>
      </c>
      <c r="J88">
        <f>BYPL_EOD!AM88+BYPL_EOD!AN88</f>
        <v>72</v>
      </c>
      <c r="K88">
        <f>MES_EOD!AM88+MES_EOD!AN88</f>
        <v>0.94</v>
      </c>
      <c r="L88">
        <f>NDMC_EOD!AM88+NDMC_EOD!AN88</f>
        <v>3.76</v>
      </c>
      <c r="M88">
        <f>TPDDL_EOD!AM88+TPDDL_EOD!AN88</f>
        <v>100</v>
      </c>
      <c r="N88">
        <f t="shared" si="7"/>
        <v>409.7</v>
      </c>
      <c r="O88" s="112">
        <f t="shared" si="8"/>
        <v>0</v>
      </c>
      <c r="P88">
        <v>233.00000000000003</v>
      </c>
      <c r="Q88">
        <v>72.000000000000014</v>
      </c>
      <c r="R88">
        <v>0.94000000000000006</v>
      </c>
      <c r="S88">
        <v>3.7600000000000002</v>
      </c>
      <c r="T88">
        <v>100.00000000000001</v>
      </c>
      <c r="U88" s="114">
        <f t="shared" si="9"/>
        <v>409.70000000000005</v>
      </c>
      <c r="V88" s="112">
        <f t="shared" si="10"/>
        <v>0</v>
      </c>
      <c r="Y88">
        <f>BAWANA!BA88+BAWANA!BB88</f>
        <v>5.15</v>
      </c>
      <c r="Z88">
        <f>BAWANA!BH88+BAWANA!BI88</f>
        <v>5.15</v>
      </c>
      <c r="AA88">
        <f>BAWANA!AB88+BAWANA!AC88</f>
        <v>5.15</v>
      </c>
      <c r="AB88">
        <f>BAWANA!AI88+BAWANA!AJ88</f>
        <v>5.15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433.48</v>
      </c>
      <c r="E89">
        <f>BAWANA!AQ89</f>
        <v>0</v>
      </c>
      <c r="F89">
        <f t="shared" si="11"/>
        <v>672</v>
      </c>
      <c r="G89">
        <f t="shared" si="12"/>
        <v>433.48</v>
      </c>
      <c r="H89" s="112"/>
      <c r="I89">
        <f>BRPL_EOD!AM89+BRPL_EOD!AN89</f>
        <v>261.48</v>
      </c>
      <c r="J89">
        <f>BYPL_EOD!AM89+BYPL_EOD!AN89</f>
        <v>72</v>
      </c>
      <c r="K89">
        <f>MES_EOD!AM89+MES_EOD!AN89</f>
        <v>0</v>
      </c>
      <c r="L89">
        <f>NDMC_EOD!AM89+NDMC_EOD!AN89</f>
        <v>0</v>
      </c>
      <c r="M89">
        <f>TPDDL_EOD!AM89+TPDDL_EOD!AN89</f>
        <v>100</v>
      </c>
      <c r="N89">
        <f t="shared" si="7"/>
        <v>433.48</v>
      </c>
      <c r="O89" s="112">
        <f t="shared" si="8"/>
        <v>0</v>
      </c>
      <c r="P89">
        <v>261.48</v>
      </c>
      <c r="Q89">
        <v>72</v>
      </c>
      <c r="R89">
        <v>0</v>
      </c>
      <c r="S89">
        <v>0</v>
      </c>
      <c r="T89">
        <v>100</v>
      </c>
      <c r="U89" s="114">
        <f t="shared" si="9"/>
        <v>433.48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533.48</v>
      </c>
      <c r="E90">
        <f>BAWANA!AQ90</f>
        <v>0</v>
      </c>
      <c r="F90">
        <f t="shared" si="11"/>
        <v>672</v>
      </c>
      <c r="G90">
        <f t="shared" si="12"/>
        <v>533.48</v>
      </c>
      <c r="H90" s="112"/>
      <c r="I90">
        <f>BRPL_EOD!AM90+BRPL_EOD!AN90</f>
        <v>361.48</v>
      </c>
      <c r="J90">
        <f>BYPL_EOD!AM90+BYPL_EOD!AN90</f>
        <v>72</v>
      </c>
      <c r="K90">
        <f>MES_EOD!AM90+MES_EOD!AN90</f>
        <v>0</v>
      </c>
      <c r="L90">
        <f>NDMC_EOD!AM90+NDMC_EOD!AN90</f>
        <v>0</v>
      </c>
      <c r="M90">
        <f>TPDDL_EOD!AM90+TPDDL_EOD!AN90</f>
        <v>100</v>
      </c>
      <c r="N90">
        <f t="shared" si="7"/>
        <v>533.48</v>
      </c>
      <c r="O90" s="112">
        <f t="shared" si="8"/>
        <v>0</v>
      </c>
      <c r="P90">
        <v>361.48</v>
      </c>
      <c r="Q90">
        <v>72</v>
      </c>
      <c r="R90">
        <v>0</v>
      </c>
      <c r="S90">
        <v>0</v>
      </c>
      <c r="T90">
        <v>100</v>
      </c>
      <c r="U90" s="114">
        <f t="shared" si="9"/>
        <v>533.48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457</v>
      </c>
      <c r="E91">
        <f>BAWANA!AQ91</f>
        <v>0</v>
      </c>
      <c r="F91">
        <f t="shared" si="11"/>
        <v>672</v>
      </c>
      <c r="G91">
        <f t="shared" si="12"/>
        <v>457</v>
      </c>
      <c r="H91" s="112"/>
      <c r="I91">
        <f>BRPL_EOD!AM91+BRPL_EOD!AN91</f>
        <v>285</v>
      </c>
      <c r="J91">
        <f>BYPL_EOD!AM91+BYPL_EOD!AN91</f>
        <v>72</v>
      </c>
      <c r="K91">
        <f>MES_EOD!AM91+MES_EOD!AN91</f>
        <v>0</v>
      </c>
      <c r="L91">
        <f>NDMC_EOD!AM91+NDMC_EOD!AN91</f>
        <v>0</v>
      </c>
      <c r="M91">
        <f>TPDDL_EOD!AM91+TPDDL_EOD!AN91</f>
        <v>100</v>
      </c>
      <c r="N91">
        <f t="shared" si="7"/>
        <v>457</v>
      </c>
      <c r="O91" s="112">
        <f t="shared" si="8"/>
        <v>0</v>
      </c>
      <c r="P91">
        <v>285</v>
      </c>
      <c r="Q91">
        <v>72</v>
      </c>
      <c r="R91">
        <v>0</v>
      </c>
      <c r="S91">
        <v>0</v>
      </c>
      <c r="T91">
        <v>100</v>
      </c>
      <c r="U91" s="114">
        <f t="shared" si="9"/>
        <v>457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560</v>
      </c>
      <c r="E92">
        <f>BAWANA!AQ92</f>
        <v>0</v>
      </c>
      <c r="F92">
        <f t="shared" si="11"/>
        <v>672</v>
      </c>
      <c r="G92">
        <f t="shared" si="12"/>
        <v>560</v>
      </c>
      <c r="H92" s="112"/>
      <c r="I92">
        <f>BRPL_EOD!AM92+BRPL_EOD!AN92</f>
        <v>340.2</v>
      </c>
      <c r="J92">
        <f>BYPL_EOD!AM92+BYPL_EOD!AN92</f>
        <v>91.58</v>
      </c>
      <c r="K92">
        <f>MES_EOD!AM92+MES_EOD!AN92</f>
        <v>0</v>
      </c>
      <c r="L92">
        <f>NDMC_EOD!AM92+NDMC_EOD!AN92</f>
        <v>0</v>
      </c>
      <c r="M92">
        <f>TPDDL_EOD!AM92+TPDDL_EOD!AN92</f>
        <v>128.21</v>
      </c>
      <c r="N92">
        <f t="shared" si="7"/>
        <v>559.99</v>
      </c>
      <c r="O92" s="112">
        <f t="shared" si="8"/>
        <v>9.9999999999909051E-3</v>
      </c>
      <c r="P92">
        <v>340.2</v>
      </c>
      <c r="Q92">
        <v>91.583534836368344</v>
      </c>
      <c r="R92">
        <v>4.8707796879477182E-4</v>
      </c>
      <c r="S92">
        <v>1.9525938793003594E-3</v>
      </c>
      <c r="T92">
        <v>128.21402549178356</v>
      </c>
      <c r="U92" s="114">
        <f t="shared" si="9"/>
        <v>560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560</v>
      </c>
      <c r="E93">
        <f>BAWANA!AQ93</f>
        <v>0</v>
      </c>
      <c r="F93">
        <f t="shared" si="11"/>
        <v>672</v>
      </c>
      <c r="G93">
        <f t="shared" si="12"/>
        <v>560</v>
      </c>
      <c r="H93" s="112"/>
      <c r="I93">
        <f>BRPL_EOD!AM93+BRPL_EOD!AN93</f>
        <v>356.53</v>
      </c>
      <c r="J93">
        <f>BYPL_EOD!AM93+BYPL_EOD!AN93</f>
        <v>69.099999999999994</v>
      </c>
      <c r="K93">
        <f>MES_EOD!AM93+MES_EOD!AN93</f>
        <v>0</v>
      </c>
      <c r="L93">
        <f>NDMC_EOD!AM93+NDMC_EOD!AN93</f>
        <v>0</v>
      </c>
      <c r="M93">
        <f>TPDDL_EOD!AM93+TPDDL_EOD!AN93</f>
        <v>134.37</v>
      </c>
      <c r="N93">
        <f t="shared" si="7"/>
        <v>560</v>
      </c>
      <c r="O93" s="112">
        <f t="shared" si="8"/>
        <v>0</v>
      </c>
      <c r="P93">
        <v>356.53</v>
      </c>
      <c r="Q93">
        <v>69.099999999999994</v>
      </c>
      <c r="R93">
        <v>0</v>
      </c>
      <c r="S93">
        <v>0</v>
      </c>
      <c r="T93">
        <v>134.37</v>
      </c>
      <c r="U93" s="114">
        <f t="shared" si="9"/>
        <v>560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560</v>
      </c>
      <c r="E94">
        <f>BAWANA!AQ94</f>
        <v>0</v>
      </c>
      <c r="F94">
        <f t="shared" si="11"/>
        <v>672</v>
      </c>
      <c r="G94">
        <f t="shared" si="12"/>
        <v>560</v>
      </c>
      <c r="H94" s="112"/>
      <c r="I94">
        <f>BRPL_EOD!AM94+BRPL_EOD!AN94</f>
        <v>366.34</v>
      </c>
      <c r="J94">
        <f>BYPL_EOD!AM94+BYPL_EOD!AN94</f>
        <v>64.97</v>
      </c>
      <c r="K94">
        <f>MES_EOD!AM94+MES_EOD!AN94</f>
        <v>0</v>
      </c>
      <c r="L94">
        <f>NDMC_EOD!AM94+NDMC_EOD!AN94</f>
        <v>0</v>
      </c>
      <c r="M94">
        <f>TPDDL_EOD!AM94+TPDDL_EOD!AN94</f>
        <v>128.69</v>
      </c>
      <c r="N94">
        <f t="shared" si="7"/>
        <v>560</v>
      </c>
      <c r="O94" s="112">
        <f t="shared" si="8"/>
        <v>0</v>
      </c>
      <c r="P94">
        <v>366.34</v>
      </c>
      <c r="Q94">
        <v>64.97</v>
      </c>
      <c r="R94">
        <v>0</v>
      </c>
      <c r="S94">
        <v>0</v>
      </c>
      <c r="T94">
        <v>128.69</v>
      </c>
      <c r="U94" s="114">
        <f t="shared" si="9"/>
        <v>560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560</v>
      </c>
      <c r="E95">
        <f>BAWANA!AQ95</f>
        <v>0</v>
      </c>
      <c r="F95">
        <f t="shared" si="11"/>
        <v>672</v>
      </c>
      <c r="G95">
        <f t="shared" si="12"/>
        <v>560</v>
      </c>
      <c r="H95" s="112"/>
      <c r="I95">
        <f>BRPL_EOD!AM95+BRPL_EOD!AN95</f>
        <v>370.18</v>
      </c>
      <c r="J95">
        <f>BYPL_EOD!AM95+BYPL_EOD!AN95</f>
        <v>62.95</v>
      </c>
      <c r="K95">
        <f>MES_EOD!AM95+MES_EOD!AN95</f>
        <v>0</v>
      </c>
      <c r="L95">
        <f>NDMC_EOD!AM95+NDMC_EOD!AN95</f>
        <v>0</v>
      </c>
      <c r="M95">
        <f>TPDDL_EOD!AM95+TPDDL_EOD!AN95</f>
        <v>126.87</v>
      </c>
      <c r="N95">
        <f t="shared" si="7"/>
        <v>560</v>
      </c>
      <c r="O95" s="112">
        <f t="shared" si="8"/>
        <v>0</v>
      </c>
      <c r="P95">
        <v>370.18</v>
      </c>
      <c r="Q95">
        <v>62.95</v>
      </c>
      <c r="R95">
        <v>0</v>
      </c>
      <c r="S95">
        <v>0</v>
      </c>
      <c r="T95">
        <v>126.87</v>
      </c>
      <c r="U95" s="114">
        <f t="shared" si="9"/>
        <v>560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560</v>
      </c>
      <c r="E96">
        <f>BAWANA!AQ96</f>
        <v>0</v>
      </c>
      <c r="F96">
        <f t="shared" si="11"/>
        <v>672</v>
      </c>
      <c r="G96">
        <f t="shared" si="12"/>
        <v>560</v>
      </c>
      <c r="H96" s="112"/>
      <c r="I96">
        <f>BRPL_EOD!AM96+BRPL_EOD!AN96</f>
        <v>370.18</v>
      </c>
      <c r="J96">
        <f>BYPL_EOD!AM96+BYPL_EOD!AN96</f>
        <v>62.95</v>
      </c>
      <c r="K96">
        <f>MES_EOD!AM96+MES_EOD!AN96</f>
        <v>0</v>
      </c>
      <c r="L96">
        <f>NDMC_EOD!AM96+NDMC_EOD!AN96</f>
        <v>0</v>
      </c>
      <c r="M96">
        <f>TPDDL_EOD!AM96+TPDDL_EOD!AN96</f>
        <v>126.87</v>
      </c>
      <c r="N96">
        <f t="shared" si="7"/>
        <v>560</v>
      </c>
      <c r="O96" s="112">
        <f t="shared" si="8"/>
        <v>0</v>
      </c>
      <c r="P96">
        <v>370.18</v>
      </c>
      <c r="Q96">
        <v>62.95</v>
      </c>
      <c r="R96">
        <v>0</v>
      </c>
      <c r="S96">
        <v>0</v>
      </c>
      <c r="T96">
        <v>126.87</v>
      </c>
      <c r="U96" s="114">
        <f t="shared" si="9"/>
        <v>560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840</v>
      </c>
      <c r="C97">
        <f>BAWANA!G97</f>
        <v>0</v>
      </c>
      <c r="D97">
        <f>BAWANA!AP97</f>
        <v>560</v>
      </c>
      <c r="E97">
        <f>BAWANA!AQ97</f>
        <v>0</v>
      </c>
      <c r="F97">
        <f t="shared" si="11"/>
        <v>672</v>
      </c>
      <c r="G97">
        <f t="shared" si="12"/>
        <v>560</v>
      </c>
      <c r="H97" s="112"/>
      <c r="I97">
        <f>BRPL_EOD!AM97+BRPL_EOD!AN97</f>
        <v>352.74</v>
      </c>
      <c r="J97">
        <f>BYPL_EOD!AM97+BYPL_EOD!AN97</f>
        <v>86.36</v>
      </c>
      <c r="K97">
        <f>MES_EOD!AM97+MES_EOD!AN97</f>
        <v>0</v>
      </c>
      <c r="L97">
        <f>NDMC_EOD!AM97+NDMC_EOD!AN97</f>
        <v>0</v>
      </c>
      <c r="M97">
        <f>TPDDL_EOD!AM97+TPDDL_EOD!AN97</f>
        <v>120.9</v>
      </c>
      <c r="N97">
        <f t="shared" si="7"/>
        <v>560</v>
      </c>
      <c r="O97" s="112">
        <f t="shared" si="8"/>
        <v>0</v>
      </c>
      <c r="P97">
        <v>352.74</v>
      </c>
      <c r="Q97">
        <v>86.36</v>
      </c>
      <c r="R97">
        <v>0</v>
      </c>
      <c r="S97">
        <v>0</v>
      </c>
      <c r="T97">
        <v>120.9</v>
      </c>
      <c r="U97" s="114">
        <f t="shared" si="9"/>
        <v>560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840</v>
      </c>
      <c r="C98">
        <f>BAWANA!G98</f>
        <v>0</v>
      </c>
      <c r="D98">
        <f>BAWANA!AP98</f>
        <v>560</v>
      </c>
      <c r="E98">
        <f>BAWANA!AQ98</f>
        <v>0</v>
      </c>
      <c r="F98">
        <f t="shared" si="11"/>
        <v>672</v>
      </c>
      <c r="G98">
        <f t="shared" si="12"/>
        <v>560</v>
      </c>
      <c r="H98" s="112"/>
      <c r="I98">
        <f>BRPL_EOD!AM98+BRPL_EOD!AN98</f>
        <v>352.74</v>
      </c>
      <c r="J98">
        <f>BYPL_EOD!AM98+BYPL_EOD!AN98</f>
        <v>86.36</v>
      </c>
      <c r="K98">
        <f>MES_EOD!AM98+MES_EOD!AN98</f>
        <v>0</v>
      </c>
      <c r="L98">
        <f>NDMC_EOD!AM98+NDMC_EOD!AN98</f>
        <v>0</v>
      </c>
      <c r="M98">
        <f>TPDDL_EOD!AM98+TPDDL_EOD!AN98</f>
        <v>120.9</v>
      </c>
      <c r="N98">
        <f t="shared" si="7"/>
        <v>560</v>
      </c>
      <c r="O98" s="112">
        <f t="shared" si="8"/>
        <v>0</v>
      </c>
      <c r="P98">
        <v>352.74</v>
      </c>
      <c r="Q98">
        <v>86.36</v>
      </c>
      <c r="R98">
        <v>0</v>
      </c>
      <c r="S98">
        <v>0</v>
      </c>
      <c r="T98">
        <v>120.9</v>
      </c>
      <c r="U98" s="114">
        <f t="shared" si="9"/>
        <v>560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20.34</v>
      </c>
      <c r="C99" s="114">
        <f t="shared" ref="C99:U99" si="14">SUM(C3:C98)/4000</f>
        <v>0</v>
      </c>
      <c r="D99" s="114">
        <f t="shared" si="14"/>
        <v>10.911665000000008</v>
      </c>
      <c r="E99" s="114">
        <f t="shared" si="14"/>
        <v>0</v>
      </c>
      <c r="F99" s="114">
        <f t="shared" si="14"/>
        <v>16.271999999999998</v>
      </c>
      <c r="G99" s="114">
        <f t="shared" si="14"/>
        <v>10.911665000000008</v>
      </c>
      <c r="H99" s="114"/>
      <c r="I99" s="114">
        <f t="shared" si="14"/>
        <v>6.7495299999999983</v>
      </c>
      <c r="J99" s="114">
        <f t="shared" si="14"/>
        <v>1.6888699999999999</v>
      </c>
      <c r="K99" s="114">
        <f t="shared" si="14"/>
        <v>3.8699999999999997E-3</v>
      </c>
      <c r="L99" s="114">
        <f t="shared" si="14"/>
        <v>1.5477499999999998E-2</v>
      </c>
      <c r="M99" s="114">
        <f t="shared" si="14"/>
        <v>2.4539175000000006</v>
      </c>
      <c r="N99" s="114">
        <f t="shared" si="14"/>
        <v>10.911665000000006</v>
      </c>
      <c r="O99" s="114">
        <f t="shared" si="14"/>
        <v>1.4210854715202004E-17</v>
      </c>
      <c r="P99" s="114">
        <f t="shared" si="14"/>
        <v>6.749528719860141</v>
      </c>
      <c r="Q99" s="114">
        <f t="shared" si="14"/>
        <v>1.6888704163274595</v>
      </c>
      <c r="R99" s="114">
        <f t="shared" si="14"/>
        <v>3.8701010629227576E-3</v>
      </c>
      <c r="S99" s="114">
        <f t="shared" si="14"/>
        <v>1.5477905517685166E-2</v>
      </c>
      <c r="T99" s="114">
        <f t="shared" si="14"/>
        <v>2.4539178572317906</v>
      </c>
      <c r="U99" s="114">
        <f t="shared" si="14"/>
        <v>10.911665000000008</v>
      </c>
      <c r="V99" s="114">
        <f t="shared" si="10"/>
        <v>0</v>
      </c>
      <c r="Y99" s="114">
        <f t="shared" ref="Y99:AD99" si="15">SUM(Y3:Y98)/4000</f>
        <v>2.1212500000000002E-2</v>
      </c>
      <c r="Z99" s="114">
        <f t="shared" si="15"/>
        <v>2.1212500000000002E-2</v>
      </c>
      <c r="AA99" s="114">
        <f t="shared" si="15"/>
        <v>2.1212500000000002E-2</v>
      </c>
      <c r="AB99" s="114">
        <f t="shared" si="15"/>
        <v>2.1212500000000002E-2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76.241354000000001</v>
      </c>
      <c r="H3">
        <v>0</v>
      </c>
      <c r="I3">
        <v>0</v>
      </c>
      <c r="J3">
        <v>46.03098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102.274345</v>
      </c>
      <c r="Q3">
        <v>20.427664</v>
      </c>
      <c r="R3">
        <v>44.906624999999998</v>
      </c>
      <c r="S3">
        <v>27.638981000000001</v>
      </c>
      <c r="T3">
        <v>3.0945860000000001</v>
      </c>
      <c r="U3">
        <v>348.75</v>
      </c>
      <c r="V3">
        <v>20.801072000000001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47.536562000000004</v>
      </c>
      <c r="AH3">
        <v>179.96245400000001</v>
      </c>
      <c r="AI3">
        <v>16.783217</v>
      </c>
      <c r="AJ3">
        <v>0</v>
      </c>
      <c r="AK3">
        <v>67.823003</v>
      </c>
      <c r="AL3">
        <v>75.53</v>
      </c>
      <c r="AM3">
        <v>18.800616999999999</v>
      </c>
      <c r="AN3">
        <v>1.0612159999999999</v>
      </c>
      <c r="AO3">
        <v>0</v>
      </c>
      <c r="AP3">
        <v>3.7149000000000001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23.219166000000001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3187.804091</v>
      </c>
    </row>
    <row r="4" spans="1:121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76.241354000000001</v>
      </c>
      <c r="H4">
        <v>0</v>
      </c>
      <c r="I4">
        <v>0</v>
      </c>
      <c r="J4">
        <v>46.03098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102.274345</v>
      </c>
      <c r="Q4">
        <v>20.427664</v>
      </c>
      <c r="R4">
        <v>44.906624999999998</v>
      </c>
      <c r="S4">
        <v>27.638981000000001</v>
      </c>
      <c r="T4">
        <v>3.0945860000000001</v>
      </c>
      <c r="U4">
        <v>348.75</v>
      </c>
      <c r="V4">
        <v>20.801072000000001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47.536562000000004</v>
      </c>
      <c r="AH4">
        <v>179.96245400000001</v>
      </c>
      <c r="AI4">
        <v>16.783217</v>
      </c>
      <c r="AJ4">
        <v>0</v>
      </c>
      <c r="AK4">
        <v>67.823003</v>
      </c>
      <c r="AL4">
        <v>75.53</v>
      </c>
      <c r="AM4">
        <v>18.800616999999999</v>
      </c>
      <c r="AN4">
        <v>1.0612159999999999</v>
      </c>
      <c r="AO4">
        <v>0</v>
      </c>
      <c r="AP4">
        <v>3.7149000000000001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23.219166000000001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3187.804091</v>
      </c>
    </row>
    <row r="5" spans="1:121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76.241354000000001</v>
      </c>
      <c r="H5">
        <v>0</v>
      </c>
      <c r="I5">
        <v>0</v>
      </c>
      <c r="J5">
        <v>48.882455999999998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102.274345</v>
      </c>
      <c r="Q5">
        <v>20.427664</v>
      </c>
      <c r="R5">
        <v>44.906624999999998</v>
      </c>
      <c r="S5">
        <v>27.638981000000001</v>
      </c>
      <c r="T5">
        <v>3.0945860000000001</v>
      </c>
      <c r="U5">
        <v>348.75</v>
      </c>
      <c r="V5">
        <v>20.801072000000001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47.536562000000004</v>
      </c>
      <c r="AH5">
        <v>179.96245400000001</v>
      </c>
      <c r="AI5">
        <v>16.783217</v>
      </c>
      <c r="AJ5">
        <v>0</v>
      </c>
      <c r="AK5">
        <v>67.823003</v>
      </c>
      <c r="AL5">
        <v>75.53</v>
      </c>
      <c r="AM5">
        <v>18.800616999999999</v>
      </c>
      <c r="AN5">
        <v>1.0612159999999999</v>
      </c>
      <c r="AO5">
        <v>0</v>
      </c>
      <c r="AP5">
        <v>10.119899999999999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20.36769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3194.2090910000002</v>
      </c>
    </row>
    <row r="6" spans="1:121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76.241354000000001</v>
      </c>
      <c r="H6">
        <v>0</v>
      </c>
      <c r="I6">
        <v>0</v>
      </c>
      <c r="J6">
        <v>48.882455999999998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102.274345</v>
      </c>
      <c r="Q6">
        <v>20.427664</v>
      </c>
      <c r="R6">
        <v>44.906624999999998</v>
      </c>
      <c r="S6">
        <v>27.638981000000001</v>
      </c>
      <c r="T6">
        <v>3.0945860000000001</v>
      </c>
      <c r="U6">
        <v>348.75</v>
      </c>
      <c r="V6">
        <v>20.801072000000001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47.536562000000004</v>
      </c>
      <c r="AH6">
        <v>179.96245400000001</v>
      </c>
      <c r="AI6">
        <v>16.783217</v>
      </c>
      <c r="AJ6">
        <v>0</v>
      </c>
      <c r="AK6">
        <v>67.823003</v>
      </c>
      <c r="AL6">
        <v>75.53</v>
      </c>
      <c r="AM6">
        <v>18.800616999999999</v>
      </c>
      <c r="AN6">
        <v>1.0612159999999999</v>
      </c>
      <c r="AO6">
        <v>0</v>
      </c>
      <c r="AP6">
        <v>10.119899999999999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20.36769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3194.2090910000002</v>
      </c>
    </row>
    <row r="7" spans="1:121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76.241354000000001</v>
      </c>
      <c r="H7">
        <v>0</v>
      </c>
      <c r="I7">
        <v>0</v>
      </c>
      <c r="J7">
        <v>55.671686000000001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102.274345</v>
      </c>
      <c r="Q7">
        <v>20.427664</v>
      </c>
      <c r="R7">
        <v>44.906624999999998</v>
      </c>
      <c r="S7">
        <v>27.638981000000001</v>
      </c>
      <c r="T7">
        <v>3.0945860000000001</v>
      </c>
      <c r="U7">
        <v>348.75</v>
      </c>
      <c r="V7">
        <v>20.801072000000001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47.536562000000004</v>
      </c>
      <c r="AH7">
        <v>179.96245400000001</v>
      </c>
      <c r="AI7">
        <v>16.783217</v>
      </c>
      <c r="AJ7">
        <v>0</v>
      </c>
      <c r="AK7">
        <v>67.823003</v>
      </c>
      <c r="AL7">
        <v>75.53</v>
      </c>
      <c r="AM7">
        <v>18.800616999999999</v>
      </c>
      <c r="AN7">
        <v>1.0612159999999999</v>
      </c>
      <c r="AO7">
        <v>0</v>
      </c>
      <c r="AP7">
        <v>3.7149000000000001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13.57846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3187.8040909999995</v>
      </c>
    </row>
    <row r="8" spans="1:121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76.241354000000001</v>
      </c>
      <c r="H8">
        <v>0</v>
      </c>
      <c r="I8">
        <v>0</v>
      </c>
      <c r="J8">
        <v>67.892300000000006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102.274345</v>
      </c>
      <c r="Q8">
        <v>20.427664</v>
      </c>
      <c r="R8">
        <v>44.906624999999998</v>
      </c>
      <c r="S8">
        <v>27.638981000000001</v>
      </c>
      <c r="T8">
        <v>3.0945860000000001</v>
      </c>
      <c r="U8">
        <v>348.75</v>
      </c>
      <c r="V8">
        <v>20.801072000000001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47.536562000000004</v>
      </c>
      <c r="AH8">
        <v>179.96245400000001</v>
      </c>
      <c r="AI8">
        <v>16.783217</v>
      </c>
      <c r="AJ8">
        <v>0</v>
      </c>
      <c r="AK8">
        <v>67.823003</v>
      </c>
      <c r="AL8">
        <v>75.53</v>
      </c>
      <c r="AM8">
        <v>18.800616999999999</v>
      </c>
      <c r="AN8">
        <v>1.0612159999999999</v>
      </c>
      <c r="AO8">
        <v>0</v>
      </c>
      <c r="AP8">
        <v>3.7149000000000001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1.3578460000000001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3187.804091</v>
      </c>
    </row>
    <row r="9" spans="1:121">
      <c r="A9" t="s">
        <v>51</v>
      </c>
      <c r="B9">
        <v>0</v>
      </c>
      <c r="C9">
        <v>0</v>
      </c>
      <c r="D9">
        <v>50.181708999999998</v>
      </c>
      <c r="E9">
        <v>0</v>
      </c>
      <c r="F9">
        <v>0</v>
      </c>
      <c r="G9">
        <v>76.241354000000001</v>
      </c>
      <c r="H9">
        <v>0</v>
      </c>
      <c r="I9">
        <v>0</v>
      </c>
      <c r="J9">
        <v>67.892300000000006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102.274345</v>
      </c>
      <c r="Q9">
        <v>20.427664</v>
      </c>
      <c r="R9">
        <v>44.906624999999998</v>
      </c>
      <c r="S9">
        <v>27.638981000000001</v>
      </c>
      <c r="T9">
        <v>3.0945860000000001</v>
      </c>
      <c r="U9">
        <v>348.75</v>
      </c>
      <c r="V9">
        <v>20.801072000000001</v>
      </c>
      <c r="W9">
        <v>44.311</v>
      </c>
      <c r="X9">
        <v>147.20237499999999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47.536562000000004</v>
      </c>
      <c r="AH9">
        <v>179.96245400000001</v>
      </c>
      <c r="AI9">
        <v>16.783217</v>
      </c>
      <c r="AJ9">
        <v>0</v>
      </c>
      <c r="AK9">
        <v>67.823003</v>
      </c>
      <c r="AL9">
        <v>75.53</v>
      </c>
      <c r="AM9">
        <v>18.800616999999999</v>
      </c>
      <c r="AN9">
        <v>1.0612159999999999</v>
      </c>
      <c r="AO9">
        <v>0</v>
      </c>
      <c r="AP9">
        <v>3.7149000000000001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1.3578460000000001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3187.804091</v>
      </c>
    </row>
    <row r="10" spans="1:121">
      <c r="A10" t="s">
        <v>52</v>
      </c>
      <c r="B10">
        <v>0</v>
      </c>
      <c r="C10">
        <v>0</v>
      </c>
      <c r="D10">
        <v>50.181708999999998</v>
      </c>
      <c r="E10">
        <v>0</v>
      </c>
      <c r="F10">
        <v>0</v>
      </c>
      <c r="G10">
        <v>76.241354000000001</v>
      </c>
      <c r="H10">
        <v>0</v>
      </c>
      <c r="I10">
        <v>0</v>
      </c>
      <c r="J10">
        <v>67.892300000000006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102.274345</v>
      </c>
      <c r="Q10">
        <v>20.427664</v>
      </c>
      <c r="R10">
        <v>44.906624999999998</v>
      </c>
      <c r="S10">
        <v>27.638981000000001</v>
      </c>
      <c r="T10">
        <v>3.0945860000000001</v>
      </c>
      <c r="U10">
        <v>348.75</v>
      </c>
      <c r="V10">
        <v>20.801072000000001</v>
      </c>
      <c r="W10">
        <v>44.311</v>
      </c>
      <c r="X10">
        <v>147.20237499999999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47.536562000000004</v>
      </c>
      <c r="AH10">
        <v>179.96245400000001</v>
      </c>
      <c r="AI10">
        <v>16.783217</v>
      </c>
      <c r="AJ10">
        <v>0</v>
      </c>
      <c r="AK10">
        <v>67.823003</v>
      </c>
      <c r="AL10">
        <v>75.53</v>
      </c>
      <c r="AM10">
        <v>18.800616999999999</v>
      </c>
      <c r="AN10">
        <v>1.0612159999999999</v>
      </c>
      <c r="AO10">
        <v>0</v>
      </c>
      <c r="AP10">
        <v>3.7149000000000001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1.3578460000000001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3187.804091</v>
      </c>
    </row>
    <row r="11" spans="1:121">
      <c r="A11" t="s">
        <v>53</v>
      </c>
      <c r="B11">
        <v>0</v>
      </c>
      <c r="C11">
        <v>0</v>
      </c>
      <c r="D11">
        <v>50.572733999999997</v>
      </c>
      <c r="E11">
        <v>0</v>
      </c>
      <c r="F11">
        <v>0</v>
      </c>
      <c r="G11">
        <v>76.241354000000001</v>
      </c>
      <c r="H11">
        <v>0</v>
      </c>
      <c r="I11">
        <v>0</v>
      </c>
      <c r="J11">
        <v>63.818762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102.274345</v>
      </c>
      <c r="Q11">
        <v>20.427664</v>
      </c>
      <c r="R11">
        <v>44.906624999999998</v>
      </c>
      <c r="S11">
        <v>27.638981000000001</v>
      </c>
      <c r="T11">
        <v>3.0945860000000001</v>
      </c>
      <c r="U11">
        <v>348.75</v>
      </c>
      <c r="V11">
        <v>20.801072000000001</v>
      </c>
      <c r="W11">
        <v>44.311</v>
      </c>
      <c r="X11">
        <v>147.20237499999999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47.536562000000004</v>
      </c>
      <c r="AH11">
        <v>179.96245400000001</v>
      </c>
      <c r="AI11">
        <v>4.2720909999999996</v>
      </c>
      <c r="AJ11">
        <v>0</v>
      </c>
      <c r="AK11">
        <v>67.823003</v>
      </c>
      <c r="AL11">
        <v>75.53</v>
      </c>
      <c r="AM11">
        <v>18.800616999999999</v>
      </c>
      <c r="AN11">
        <v>1.0612159999999999</v>
      </c>
      <c r="AO11">
        <v>0</v>
      </c>
      <c r="AP11">
        <v>3.7149000000000001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5.4313840000000004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3175.6839899999991</v>
      </c>
    </row>
    <row r="12" spans="1:121">
      <c r="A12" t="s">
        <v>54</v>
      </c>
      <c r="B12">
        <v>0</v>
      </c>
      <c r="C12">
        <v>0</v>
      </c>
      <c r="D12">
        <v>50.572733999999997</v>
      </c>
      <c r="E12">
        <v>0</v>
      </c>
      <c r="F12">
        <v>0</v>
      </c>
      <c r="G12">
        <v>76.241354000000001</v>
      </c>
      <c r="H12">
        <v>0</v>
      </c>
      <c r="I12">
        <v>0</v>
      </c>
      <c r="J12">
        <v>63.818762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102.274345</v>
      </c>
      <c r="Q12">
        <v>20.427664</v>
      </c>
      <c r="R12">
        <v>44.906624999999998</v>
      </c>
      <c r="S12">
        <v>27.638981000000001</v>
      </c>
      <c r="T12">
        <v>3.0945860000000001</v>
      </c>
      <c r="U12">
        <v>348.75</v>
      </c>
      <c r="V12">
        <v>20.801072000000001</v>
      </c>
      <c r="W12">
        <v>44.311</v>
      </c>
      <c r="X12">
        <v>147.20237499999999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47.536562000000004</v>
      </c>
      <c r="AH12">
        <v>179.96245400000001</v>
      </c>
      <c r="AI12">
        <v>4.2720909999999996</v>
      </c>
      <c r="AJ12">
        <v>0</v>
      </c>
      <c r="AK12">
        <v>67.823003</v>
      </c>
      <c r="AL12">
        <v>75.53</v>
      </c>
      <c r="AM12">
        <v>18.800616999999999</v>
      </c>
      <c r="AN12">
        <v>1.0612159999999999</v>
      </c>
      <c r="AO12">
        <v>0</v>
      </c>
      <c r="AP12">
        <v>3.7149000000000001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5.4313840000000004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3175.6839899999991</v>
      </c>
    </row>
    <row r="13" spans="1:121">
      <c r="A13" t="s">
        <v>55</v>
      </c>
      <c r="B13">
        <v>0</v>
      </c>
      <c r="C13">
        <v>0</v>
      </c>
      <c r="D13">
        <v>50.572733999999997</v>
      </c>
      <c r="E13">
        <v>0</v>
      </c>
      <c r="F13">
        <v>0</v>
      </c>
      <c r="G13">
        <v>76.241354000000001</v>
      </c>
      <c r="H13">
        <v>0</v>
      </c>
      <c r="I13">
        <v>0</v>
      </c>
      <c r="J13">
        <v>63.818762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102.274345</v>
      </c>
      <c r="Q13">
        <v>20.427664</v>
      </c>
      <c r="R13">
        <v>44.906624999999998</v>
      </c>
      <c r="S13">
        <v>27.638981000000001</v>
      </c>
      <c r="T13">
        <v>3.0945860000000001</v>
      </c>
      <c r="U13">
        <v>348.75</v>
      </c>
      <c r="V13">
        <v>20.801072000000001</v>
      </c>
      <c r="W13">
        <v>44.311</v>
      </c>
      <c r="X13">
        <v>147.20237499999999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47.536562000000004</v>
      </c>
      <c r="AH13">
        <v>179.96245400000001</v>
      </c>
      <c r="AI13">
        <v>4.2720909999999996</v>
      </c>
      <c r="AJ13">
        <v>0</v>
      </c>
      <c r="AK13">
        <v>67.823003</v>
      </c>
      <c r="AL13">
        <v>75.53</v>
      </c>
      <c r="AM13">
        <v>12.527402</v>
      </c>
      <c r="AN13">
        <v>1.0612159999999999</v>
      </c>
      <c r="AO13">
        <v>3.528</v>
      </c>
      <c r="AP13">
        <v>3.7149000000000001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5.4313840000000004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3172.9387749999992</v>
      </c>
    </row>
    <row r="14" spans="1:121">
      <c r="A14" t="s">
        <v>56</v>
      </c>
      <c r="B14">
        <v>0</v>
      </c>
      <c r="C14">
        <v>0</v>
      </c>
      <c r="D14">
        <v>50.572733999999997</v>
      </c>
      <c r="E14">
        <v>0</v>
      </c>
      <c r="F14">
        <v>0</v>
      </c>
      <c r="G14">
        <v>76.241354000000001</v>
      </c>
      <c r="H14">
        <v>0</v>
      </c>
      <c r="I14">
        <v>0</v>
      </c>
      <c r="J14">
        <v>69.250146000000001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102.274345</v>
      </c>
      <c r="Q14">
        <v>20.427664</v>
      </c>
      <c r="R14">
        <v>44.906624999999998</v>
      </c>
      <c r="S14">
        <v>27.638981000000001</v>
      </c>
      <c r="T14">
        <v>3.0945860000000001</v>
      </c>
      <c r="U14">
        <v>348.75</v>
      </c>
      <c r="V14">
        <v>20.801072000000001</v>
      </c>
      <c r="W14">
        <v>44.311</v>
      </c>
      <c r="X14">
        <v>147.20237499999999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47.536562000000004</v>
      </c>
      <c r="AH14">
        <v>179.96245400000001</v>
      </c>
      <c r="AI14">
        <v>4.2720909999999996</v>
      </c>
      <c r="AJ14">
        <v>0</v>
      </c>
      <c r="AK14">
        <v>67.823003</v>
      </c>
      <c r="AL14">
        <v>75.53</v>
      </c>
      <c r="AM14">
        <v>6.0258390000000004</v>
      </c>
      <c r="AN14">
        <v>1.0612159999999999</v>
      </c>
      <c r="AO14">
        <v>3.528</v>
      </c>
      <c r="AP14">
        <v>3.7149000000000001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3166.4372119999994</v>
      </c>
    </row>
    <row r="15" spans="1:121">
      <c r="A15" t="s">
        <v>57</v>
      </c>
      <c r="B15">
        <v>0</v>
      </c>
      <c r="C15">
        <v>0</v>
      </c>
      <c r="D15">
        <v>50.572733999999997</v>
      </c>
      <c r="E15">
        <v>0</v>
      </c>
      <c r="F15">
        <v>0</v>
      </c>
      <c r="G15">
        <v>76.241354000000001</v>
      </c>
      <c r="H15">
        <v>0</v>
      </c>
      <c r="I15">
        <v>0</v>
      </c>
      <c r="J15">
        <v>69.250146000000001</v>
      </c>
      <c r="K15">
        <v>688.11594700000001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102.274345</v>
      </c>
      <c r="Q15">
        <v>20.427664</v>
      </c>
      <c r="R15">
        <v>44.906624999999998</v>
      </c>
      <c r="S15">
        <v>27.638981000000001</v>
      </c>
      <c r="T15">
        <v>3.0945860000000001</v>
      </c>
      <c r="U15">
        <v>355.5</v>
      </c>
      <c r="V15">
        <v>20.801072000000001</v>
      </c>
      <c r="W15">
        <v>44.311</v>
      </c>
      <c r="X15">
        <v>147.20237499999999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47.536562000000004</v>
      </c>
      <c r="AH15">
        <v>179.96245400000001</v>
      </c>
      <c r="AI15">
        <v>18.308964</v>
      </c>
      <c r="AJ15">
        <v>0</v>
      </c>
      <c r="AK15">
        <v>67.823003</v>
      </c>
      <c r="AL15">
        <v>75.53</v>
      </c>
      <c r="AM15">
        <v>0</v>
      </c>
      <c r="AN15">
        <v>1.0612159999999999</v>
      </c>
      <c r="AO15">
        <v>0</v>
      </c>
      <c r="AP15">
        <v>3.7149000000000001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3177.6702459999997</v>
      </c>
    </row>
    <row r="16" spans="1:121">
      <c r="A16" t="s">
        <v>58</v>
      </c>
      <c r="B16">
        <v>0</v>
      </c>
      <c r="C16">
        <v>0</v>
      </c>
      <c r="D16">
        <v>50.572733999999997</v>
      </c>
      <c r="E16">
        <v>0</v>
      </c>
      <c r="F16">
        <v>0</v>
      </c>
      <c r="G16">
        <v>76.241354000000001</v>
      </c>
      <c r="H16">
        <v>0</v>
      </c>
      <c r="I16">
        <v>0</v>
      </c>
      <c r="J16">
        <v>69.250146000000001</v>
      </c>
      <c r="K16">
        <v>688.11594700000001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102.274345</v>
      </c>
      <c r="Q16">
        <v>20.427664</v>
      </c>
      <c r="R16">
        <v>44.906624999999998</v>
      </c>
      <c r="S16">
        <v>27.638981000000001</v>
      </c>
      <c r="T16">
        <v>3.0945860000000001</v>
      </c>
      <c r="U16">
        <v>362.25</v>
      </c>
      <c r="V16">
        <v>20.801072000000001</v>
      </c>
      <c r="W16">
        <v>44.311</v>
      </c>
      <c r="X16">
        <v>147.20237499999999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47.536562000000004</v>
      </c>
      <c r="AH16">
        <v>179.96245400000001</v>
      </c>
      <c r="AI16">
        <v>18.308964</v>
      </c>
      <c r="AJ16">
        <v>0</v>
      </c>
      <c r="AK16">
        <v>67.823003</v>
      </c>
      <c r="AL16">
        <v>75.53</v>
      </c>
      <c r="AM16">
        <v>0</v>
      </c>
      <c r="AN16">
        <v>1.0612159999999999</v>
      </c>
      <c r="AO16">
        <v>0</v>
      </c>
      <c r="AP16">
        <v>3.7149000000000001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3184.4202459999997</v>
      </c>
    </row>
    <row r="17" spans="1:117">
      <c r="A17" t="s">
        <v>59</v>
      </c>
      <c r="B17">
        <v>0</v>
      </c>
      <c r="C17">
        <v>0</v>
      </c>
      <c r="D17">
        <v>50.572733999999997</v>
      </c>
      <c r="E17">
        <v>0</v>
      </c>
      <c r="F17">
        <v>0</v>
      </c>
      <c r="G17">
        <v>76.241354000000001</v>
      </c>
      <c r="H17">
        <v>0</v>
      </c>
      <c r="I17">
        <v>0</v>
      </c>
      <c r="J17">
        <v>69.250146000000001</v>
      </c>
      <c r="K17">
        <v>688.11594700000001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102.274345</v>
      </c>
      <c r="Q17">
        <v>20.427664</v>
      </c>
      <c r="R17">
        <v>44.906624999999998</v>
      </c>
      <c r="S17">
        <v>27.638981000000001</v>
      </c>
      <c r="T17">
        <v>3.0945860000000001</v>
      </c>
      <c r="U17">
        <v>369</v>
      </c>
      <c r="V17">
        <v>20.801072000000001</v>
      </c>
      <c r="W17">
        <v>44.311</v>
      </c>
      <c r="X17">
        <v>147.20237499999999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47.536562000000004</v>
      </c>
      <c r="AH17">
        <v>179.96245400000001</v>
      </c>
      <c r="AI17">
        <v>18.308964</v>
      </c>
      <c r="AJ17">
        <v>0</v>
      </c>
      <c r="AK17">
        <v>67.823003</v>
      </c>
      <c r="AL17">
        <v>75.53</v>
      </c>
      <c r="AM17">
        <v>0</v>
      </c>
      <c r="AN17">
        <v>1.0612159999999999</v>
      </c>
      <c r="AO17">
        <v>0</v>
      </c>
      <c r="AP17">
        <v>3.7149000000000001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3197.6910459999999</v>
      </c>
    </row>
    <row r="18" spans="1:117">
      <c r="A18" t="s">
        <v>60</v>
      </c>
      <c r="B18">
        <v>0</v>
      </c>
      <c r="C18">
        <v>0</v>
      </c>
      <c r="D18">
        <v>50.572733999999997</v>
      </c>
      <c r="E18">
        <v>0</v>
      </c>
      <c r="F18">
        <v>0</v>
      </c>
      <c r="G18">
        <v>76.241354000000001</v>
      </c>
      <c r="H18">
        <v>0</v>
      </c>
      <c r="I18">
        <v>0</v>
      </c>
      <c r="J18">
        <v>69.250146000000001</v>
      </c>
      <c r="K18">
        <v>688.11594700000001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102.274345</v>
      </c>
      <c r="Q18">
        <v>20.427664</v>
      </c>
      <c r="R18">
        <v>44.906624999999998</v>
      </c>
      <c r="S18">
        <v>27.638981000000001</v>
      </c>
      <c r="T18">
        <v>3.0945860000000001</v>
      </c>
      <c r="U18">
        <v>375.75</v>
      </c>
      <c r="V18">
        <v>20.801072000000001</v>
      </c>
      <c r="W18">
        <v>44.311</v>
      </c>
      <c r="X18">
        <v>147.20237499999999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47.536562000000004</v>
      </c>
      <c r="AH18">
        <v>179.96245400000001</v>
      </c>
      <c r="AI18">
        <v>18.308964</v>
      </c>
      <c r="AJ18">
        <v>0</v>
      </c>
      <c r="AK18">
        <v>67.823003</v>
      </c>
      <c r="AL18">
        <v>75.53</v>
      </c>
      <c r="AM18">
        <v>0</v>
      </c>
      <c r="AN18">
        <v>1.0612159999999999</v>
      </c>
      <c r="AO18">
        <v>0</v>
      </c>
      <c r="AP18">
        <v>3.7149000000000001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3204.4410459999999</v>
      </c>
    </row>
    <row r="19" spans="1:117">
      <c r="A19" t="s">
        <v>61</v>
      </c>
      <c r="B19">
        <v>0</v>
      </c>
      <c r="C19">
        <v>0</v>
      </c>
      <c r="D19">
        <v>50.833418999999999</v>
      </c>
      <c r="E19">
        <v>0</v>
      </c>
      <c r="F19">
        <v>0</v>
      </c>
      <c r="G19">
        <v>76.241354000000001</v>
      </c>
      <c r="H19">
        <v>0</v>
      </c>
      <c r="I19">
        <v>0</v>
      </c>
      <c r="J19">
        <v>69.250146000000001</v>
      </c>
      <c r="K19">
        <v>688.11594700000001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102.274345</v>
      </c>
      <c r="Q19">
        <v>20.427664</v>
      </c>
      <c r="R19">
        <v>44.906624999999998</v>
      </c>
      <c r="S19">
        <v>27.638981000000001</v>
      </c>
      <c r="T19">
        <v>3.0945860000000001</v>
      </c>
      <c r="U19">
        <v>382.5</v>
      </c>
      <c r="V19">
        <v>20.801072000000001</v>
      </c>
      <c r="W19">
        <v>44.311</v>
      </c>
      <c r="X19">
        <v>147.20237499999999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47.536562000000004</v>
      </c>
      <c r="AH19">
        <v>179.96245400000001</v>
      </c>
      <c r="AI19">
        <v>4.2720909999999996</v>
      </c>
      <c r="AJ19">
        <v>0</v>
      </c>
      <c r="AK19">
        <v>67.823003</v>
      </c>
      <c r="AL19">
        <v>75.53</v>
      </c>
      <c r="AM19">
        <v>0</v>
      </c>
      <c r="AN19">
        <v>1.0612159999999999</v>
      </c>
      <c r="AO19">
        <v>0</v>
      </c>
      <c r="AP19">
        <v>3.7149000000000001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3197.4148580000001</v>
      </c>
    </row>
    <row r="20" spans="1:117">
      <c r="A20" t="s">
        <v>62</v>
      </c>
      <c r="B20">
        <v>0</v>
      </c>
      <c r="C20">
        <v>0</v>
      </c>
      <c r="D20">
        <v>50.833418999999999</v>
      </c>
      <c r="E20">
        <v>0</v>
      </c>
      <c r="F20">
        <v>0</v>
      </c>
      <c r="G20">
        <v>76.241354000000001</v>
      </c>
      <c r="H20">
        <v>0</v>
      </c>
      <c r="I20">
        <v>0</v>
      </c>
      <c r="J20">
        <v>69.250146000000001</v>
      </c>
      <c r="K20">
        <v>688.11594700000001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102.274345</v>
      </c>
      <c r="Q20">
        <v>20.427664</v>
      </c>
      <c r="R20">
        <v>44.906624999999998</v>
      </c>
      <c r="S20">
        <v>27.638981000000001</v>
      </c>
      <c r="T20">
        <v>3.0945860000000001</v>
      </c>
      <c r="U20">
        <v>389.25</v>
      </c>
      <c r="V20">
        <v>20.801072000000001</v>
      </c>
      <c r="W20">
        <v>44.311</v>
      </c>
      <c r="X20">
        <v>147.20237499999999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47.536562000000004</v>
      </c>
      <c r="AH20">
        <v>179.96245400000001</v>
      </c>
      <c r="AI20">
        <v>4.2720909999999996</v>
      </c>
      <c r="AJ20">
        <v>0</v>
      </c>
      <c r="AK20">
        <v>67.823003</v>
      </c>
      <c r="AL20">
        <v>75.53</v>
      </c>
      <c r="AM20">
        <v>0</v>
      </c>
      <c r="AN20">
        <v>1.0612159999999999</v>
      </c>
      <c r="AO20">
        <v>0</v>
      </c>
      <c r="AP20">
        <v>3.7149000000000001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3204.1648580000001</v>
      </c>
    </row>
    <row r="21" spans="1:117">
      <c r="A21" t="s">
        <v>63</v>
      </c>
      <c r="B21">
        <v>0</v>
      </c>
      <c r="C21">
        <v>0</v>
      </c>
      <c r="D21">
        <v>50.833418999999999</v>
      </c>
      <c r="E21">
        <v>0</v>
      </c>
      <c r="F21">
        <v>0</v>
      </c>
      <c r="G21">
        <v>76.241354000000001</v>
      </c>
      <c r="H21">
        <v>0</v>
      </c>
      <c r="I21">
        <v>0</v>
      </c>
      <c r="J21">
        <v>69.250146000000001</v>
      </c>
      <c r="K21">
        <v>688.11594700000001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102.274345</v>
      </c>
      <c r="Q21">
        <v>20.427664</v>
      </c>
      <c r="R21">
        <v>44.906624999999998</v>
      </c>
      <c r="S21">
        <v>27.638981000000001</v>
      </c>
      <c r="T21">
        <v>3.0945860000000001</v>
      </c>
      <c r="U21">
        <v>396</v>
      </c>
      <c r="V21">
        <v>20.801072000000001</v>
      </c>
      <c r="W21">
        <v>44.311</v>
      </c>
      <c r="X21">
        <v>147.20237499999999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47.536562000000004</v>
      </c>
      <c r="AH21">
        <v>179.96245400000001</v>
      </c>
      <c r="AI21">
        <v>4.2720909999999996</v>
      </c>
      <c r="AJ21">
        <v>0</v>
      </c>
      <c r="AK21">
        <v>67.823003</v>
      </c>
      <c r="AL21">
        <v>75.53</v>
      </c>
      <c r="AM21">
        <v>0</v>
      </c>
      <c r="AN21">
        <v>1.0612159999999999</v>
      </c>
      <c r="AO21">
        <v>0</v>
      </c>
      <c r="AP21">
        <v>3.7149000000000001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3210.9148580000001</v>
      </c>
    </row>
    <row r="22" spans="1:117">
      <c r="A22" t="s">
        <v>64</v>
      </c>
      <c r="B22">
        <v>0</v>
      </c>
      <c r="C22">
        <v>0</v>
      </c>
      <c r="D22">
        <v>50.833418999999999</v>
      </c>
      <c r="E22">
        <v>0</v>
      </c>
      <c r="F22">
        <v>0</v>
      </c>
      <c r="G22">
        <v>76.241354000000001</v>
      </c>
      <c r="H22">
        <v>0</v>
      </c>
      <c r="I22">
        <v>0</v>
      </c>
      <c r="J22">
        <v>69.250146000000001</v>
      </c>
      <c r="K22">
        <v>688.11594700000001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102.274345</v>
      </c>
      <c r="Q22">
        <v>20.427664</v>
      </c>
      <c r="R22">
        <v>44.906624999999998</v>
      </c>
      <c r="S22">
        <v>27.638981000000001</v>
      </c>
      <c r="T22">
        <v>3.0945860000000001</v>
      </c>
      <c r="U22">
        <v>402.75</v>
      </c>
      <c r="V22">
        <v>20.801072000000001</v>
      </c>
      <c r="W22">
        <v>44.311</v>
      </c>
      <c r="X22">
        <v>147.20237499999999</v>
      </c>
      <c r="Y22">
        <v>0</v>
      </c>
      <c r="Z22">
        <v>13.041600000000001</v>
      </c>
      <c r="AA22">
        <v>41.762560000000001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47.536562000000004</v>
      </c>
      <c r="AH22">
        <v>179.96245400000001</v>
      </c>
      <c r="AI22">
        <v>4.2720909999999996</v>
      </c>
      <c r="AJ22">
        <v>0</v>
      </c>
      <c r="AK22">
        <v>67.823003</v>
      </c>
      <c r="AL22">
        <v>75.53</v>
      </c>
      <c r="AM22">
        <v>0</v>
      </c>
      <c r="AN22">
        <v>1.0612159999999999</v>
      </c>
      <c r="AO22">
        <v>0</v>
      </c>
      <c r="AP22">
        <v>3.7149000000000001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3217.2793380000003</v>
      </c>
    </row>
    <row r="23" spans="1:117">
      <c r="A23" t="s">
        <v>65</v>
      </c>
      <c r="B23">
        <v>0</v>
      </c>
      <c r="C23">
        <v>0</v>
      </c>
      <c r="D23">
        <v>50.833418999999999</v>
      </c>
      <c r="E23">
        <v>0</v>
      </c>
      <c r="F23">
        <v>0</v>
      </c>
      <c r="G23">
        <v>76.241354000000001</v>
      </c>
      <c r="H23">
        <v>0</v>
      </c>
      <c r="I23">
        <v>0</v>
      </c>
      <c r="J23">
        <v>69.250146000000001</v>
      </c>
      <c r="K23">
        <v>688.11594700000001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102.274345</v>
      </c>
      <c r="Q23">
        <v>20.427664</v>
      </c>
      <c r="R23">
        <v>44.906624999999998</v>
      </c>
      <c r="S23">
        <v>27.638981000000001</v>
      </c>
      <c r="T23">
        <v>3.0945860000000001</v>
      </c>
      <c r="U23">
        <v>405</v>
      </c>
      <c r="V23">
        <v>20.801072000000001</v>
      </c>
      <c r="W23">
        <v>44.311</v>
      </c>
      <c r="X23">
        <v>147.20237499999999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47.536562000000004</v>
      </c>
      <c r="AH23">
        <v>179.96245400000001</v>
      </c>
      <c r="AI23">
        <v>7.6287349999999998</v>
      </c>
      <c r="AJ23">
        <v>0</v>
      </c>
      <c r="AK23">
        <v>67.823003</v>
      </c>
      <c r="AL23">
        <v>75.53</v>
      </c>
      <c r="AM23">
        <v>0</v>
      </c>
      <c r="AN23">
        <v>1.0612159999999999</v>
      </c>
      <c r="AO23">
        <v>0</v>
      </c>
      <c r="AP23">
        <v>3.7149000000000001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3209.1684220000002</v>
      </c>
    </row>
    <row r="24" spans="1:117">
      <c r="A24" t="s">
        <v>66</v>
      </c>
      <c r="B24">
        <v>0</v>
      </c>
      <c r="C24">
        <v>0</v>
      </c>
      <c r="D24">
        <v>50.833418999999999</v>
      </c>
      <c r="E24">
        <v>0</v>
      </c>
      <c r="F24">
        <v>0</v>
      </c>
      <c r="G24">
        <v>76.241354000000001</v>
      </c>
      <c r="H24">
        <v>0</v>
      </c>
      <c r="I24">
        <v>0</v>
      </c>
      <c r="J24">
        <v>69.250146000000001</v>
      </c>
      <c r="K24">
        <v>688.11594700000001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102.274345</v>
      </c>
      <c r="Q24">
        <v>20.427664</v>
      </c>
      <c r="R24">
        <v>44.906624999999998</v>
      </c>
      <c r="S24">
        <v>27.638981000000001</v>
      </c>
      <c r="T24">
        <v>3.0945860000000001</v>
      </c>
      <c r="U24">
        <v>405</v>
      </c>
      <c r="V24">
        <v>20.801072000000001</v>
      </c>
      <c r="W24">
        <v>44.311</v>
      </c>
      <c r="X24">
        <v>147.20237499999999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47.536562000000004</v>
      </c>
      <c r="AH24">
        <v>179.96245400000001</v>
      </c>
      <c r="AI24">
        <v>12.205976</v>
      </c>
      <c r="AJ24">
        <v>0</v>
      </c>
      <c r="AK24">
        <v>67.823003</v>
      </c>
      <c r="AL24">
        <v>75.53</v>
      </c>
      <c r="AM24">
        <v>0</v>
      </c>
      <c r="AN24">
        <v>1.0612159999999999</v>
      </c>
      <c r="AO24">
        <v>0</v>
      </c>
      <c r="AP24">
        <v>3.7149000000000001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3213.7456630000006</v>
      </c>
    </row>
    <row r="25" spans="1:117">
      <c r="A25" t="s">
        <v>67</v>
      </c>
      <c r="B25">
        <v>0</v>
      </c>
      <c r="C25">
        <v>0</v>
      </c>
      <c r="D25">
        <v>50.833418999999999</v>
      </c>
      <c r="E25">
        <v>0</v>
      </c>
      <c r="F25">
        <v>0</v>
      </c>
      <c r="G25">
        <v>76.241354000000001</v>
      </c>
      <c r="H25">
        <v>0</v>
      </c>
      <c r="I25">
        <v>0</v>
      </c>
      <c r="J25">
        <v>69.250146000000001</v>
      </c>
      <c r="K25">
        <v>688.11594700000001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102.274345</v>
      </c>
      <c r="Q25">
        <v>20.427664</v>
      </c>
      <c r="R25">
        <v>44.906624999999998</v>
      </c>
      <c r="S25">
        <v>27.638981000000001</v>
      </c>
      <c r="T25">
        <v>3.0945860000000001</v>
      </c>
      <c r="U25">
        <v>405</v>
      </c>
      <c r="V25">
        <v>20.801072000000001</v>
      </c>
      <c r="W25">
        <v>44.311</v>
      </c>
      <c r="X25">
        <v>147.20237499999999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47.536562000000004</v>
      </c>
      <c r="AH25">
        <v>179.96245400000001</v>
      </c>
      <c r="AI25">
        <v>16.783217</v>
      </c>
      <c r="AJ25">
        <v>0</v>
      </c>
      <c r="AK25">
        <v>67.823003</v>
      </c>
      <c r="AL25">
        <v>75.53</v>
      </c>
      <c r="AM25">
        <v>0</v>
      </c>
      <c r="AN25">
        <v>1.0612159999999999</v>
      </c>
      <c r="AO25">
        <v>0</v>
      </c>
      <c r="AP25">
        <v>3.7149000000000001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3218.3229040000006</v>
      </c>
    </row>
    <row r="26" spans="1:117">
      <c r="A26" t="s">
        <v>68</v>
      </c>
      <c r="B26">
        <v>0</v>
      </c>
      <c r="C26">
        <v>0</v>
      </c>
      <c r="D26">
        <v>50.833418999999999</v>
      </c>
      <c r="E26">
        <v>0</v>
      </c>
      <c r="F26">
        <v>0</v>
      </c>
      <c r="G26">
        <v>76.241354000000001</v>
      </c>
      <c r="H26">
        <v>0</v>
      </c>
      <c r="I26">
        <v>0</v>
      </c>
      <c r="J26">
        <v>69.250146000000001</v>
      </c>
      <c r="K26">
        <v>688.11594700000001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102.274345</v>
      </c>
      <c r="Q26">
        <v>20.427664</v>
      </c>
      <c r="R26">
        <v>44.906624999999998</v>
      </c>
      <c r="S26">
        <v>27.638981000000001</v>
      </c>
      <c r="T26">
        <v>3.0945860000000001</v>
      </c>
      <c r="U26">
        <v>405</v>
      </c>
      <c r="V26">
        <v>20.801072000000001</v>
      </c>
      <c r="W26">
        <v>44.311</v>
      </c>
      <c r="X26">
        <v>147.20237499999999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47.536562000000004</v>
      </c>
      <c r="AH26">
        <v>179.96245400000001</v>
      </c>
      <c r="AI26">
        <v>79.338843999999995</v>
      </c>
      <c r="AJ26">
        <v>0</v>
      </c>
      <c r="AK26">
        <v>67.823003</v>
      </c>
      <c r="AL26">
        <v>75.53</v>
      </c>
      <c r="AM26">
        <v>0</v>
      </c>
      <c r="AN26">
        <v>1.0612159999999999</v>
      </c>
      <c r="AO26">
        <v>0</v>
      </c>
      <c r="AP26">
        <v>3.7149000000000001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3280.8785310000003</v>
      </c>
    </row>
    <row r="27" spans="1:117">
      <c r="A27" t="s">
        <v>69</v>
      </c>
      <c r="B27">
        <v>0</v>
      </c>
      <c r="C27">
        <v>0</v>
      </c>
      <c r="D27">
        <v>50.442393000000003</v>
      </c>
      <c r="E27">
        <v>0</v>
      </c>
      <c r="F27">
        <v>0</v>
      </c>
      <c r="G27">
        <v>76.241354000000001</v>
      </c>
      <c r="H27">
        <v>0</v>
      </c>
      <c r="I27">
        <v>0</v>
      </c>
      <c r="J27">
        <v>69.250146000000001</v>
      </c>
      <c r="K27">
        <v>688.11594700000001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102.274345</v>
      </c>
      <c r="Q27">
        <v>20.427664</v>
      </c>
      <c r="R27">
        <v>44.906624999999998</v>
      </c>
      <c r="S27">
        <v>27.638981000000001</v>
      </c>
      <c r="T27">
        <v>3.0945860000000001</v>
      </c>
      <c r="U27">
        <v>405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47.536562000000004</v>
      </c>
      <c r="AH27">
        <v>179.96245400000001</v>
      </c>
      <c r="AI27">
        <v>79.338843999999995</v>
      </c>
      <c r="AJ27">
        <v>0</v>
      </c>
      <c r="AK27">
        <v>67.823003</v>
      </c>
      <c r="AL27">
        <v>75.53</v>
      </c>
      <c r="AM27">
        <v>0</v>
      </c>
      <c r="AN27">
        <v>1.0612159999999999</v>
      </c>
      <c r="AO27">
        <v>0</v>
      </c>
      <c r="AP27">
        <v>3.7149000000000001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3294.549505</v>
      </c>
    </row>
    <row r="28" spans="1:117">
      <c r="A28" t="s">
        <v>70</v>
      </c>
      <c r="B28">
        <v>0</v>
      </c>
      <c r="C28">
        <v>0</v>
      </c>
      <c r="D28">
        <v>50.442393000000003</v>
      </c>
      <c r="E28">
        <v>0</v>
      </c>
      <c r="F28">
        <v>0</v>
      </c>
      <c r="G28">
        <v>76.241354000000001</v>
      </c>
      <c r="H28">
        <v>0</v>
      </c>
      <c r="I28">
        <v>0</v>
      </c>
      <c r="J28">
        <v>69.250146000000001</v>
      </c>
      <c r="K28">
        <v>656.11594700000001</v>
      </c>
      <c r="L28">
        <v>412.34379899999999</v>
      </c>
      <c r="M28">
        <v>97.055942999999999</v>
      </c>
      <c r="N28">
        <v>124.384996</v>
      </c>
      <c r="O28">
        <v>130.58071699999999</v>
      </c>
      <c r="P28">
        <v>102.274345</v>
      </c>
      <c r="Q28">
        <v>20.427664</v>
      </c>
      <c r="R28">
        <v>44.906624999999998</v>
      </c>
      <c r="S28">
        <v>27.638981000000001</v>
      </c>
      <c r="T28">
        <v>3.0945860000000001</v>
      </c>
      <c r="U28">
        <v>405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47.536562000000004</v>
      </c>
      <c r="AH28">
        <v>179.96245400000001</v>
      </c>
      <c r="AI28">
        <v>79.338843999999995</v>
      </c>
      <c r="AJ28">
        <v>0</v>
      </c>
      <c r="AK28">
        <v>67.823003</v>
      </c>
      <c r="AL28">
        <v>75.53</v>
      </c>
      <c r="AM28">
        <v>0</v>
      </c>
      <c r="AN28">
        <v>1.0612159999999999</v>
      </c>
      <c r="AO28">
        <v>0</v>
      </c>
      <c r="AP28">
        <v>3.7149000000000001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3252.4495049999996</v>
      </c>
    </row>
    <row r="29" spans="1:117">
      <c r="A29" t="s">
        <v>71</v>
      </c>
      <c r="B29">
        <v>0</v>
      </c>
      <c r="C29">
        <v>0</v>
      </c>
      <c r="D29">
        <v>50.442393000000003</v>
      </c>
      <c r="E29">
        <v>0</v>
      </c>
      <c r="F29">
        <v>0</v>
      </c>
      <c r="G29">
        <v>76.241354000000001</v>
      </c>
      <c r="H29">
        <v>0</v>
      </c>
      <c r="I29">
        <v>0</v>
      </c>
      <c r="J29">
        <v>69.250146000000001</v>
      </c>
      <c r="K29">
        <v>656.11594700000001</v>
      </c>
      <c r="L29">
        <v>412.34379899999999</v>
      </c>
      <c r="M29">
        <v>97.055942999999999</v>
      </c>
      <c r="N29">
        <v>124.384996</v>
      </c>
      <c r="O29">
        <v>130.58071699999999</v>
      </c>
      <c r="P29">
        <v>102.274345</v>
      </c>
      <c r="Q29">
        <v>20.427664</v>
      </c>
      <c r="R29">
        <v>44.906624999999998</v>
      </c>
      <c r="S29">
        <v>27.638981000000001</v>
      </c>
      <c r="T29">
        <v>3.0945860000000001</v>
      </c>
      <c r="U29">
        <v>405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47.536562000000004</v>
      </c>
      <c r="AH29">
        <v>179.96245400000001</v>
      </c>
      <c r="AI29">
        <v>79.338843999999995</v>
      </c>
      <c r="AJ29">
        <v>0</v>
      </c>
      <c r="AK29">
        <v>67.823003</v>
      </c>
      <c r="AL29">
        <v>75.53</v>
      </c>
      <c r="AM29">
        <v>0</v>
      </c>
      <c r="AN29">
        <v>1.0612159999999999</v>
      </c>
      <c r="AO29">
        <v>0</v>
      </c>
      <c r="AP29">
        <v>3.7149000000000001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3252.4495049999996</v>
      </c>
    </row>
    <row r="30" spans="1:117">
      <c r="A30" t="s">
        <v>72</v>
      </c>
      <c r="B30">
        <v>0</v>
      </c>
      <c r="C30">
        <v>0</v>
      </c>
      <c r="D30">
        <v>50.442393000000003</v>
      </c>
      <c r="E30">
        <v>0</v>
      </c>
      <c r="F30">
        <v>0</v>
      </c>
      <c r="G30">
        <v>76.241354000000001</v>
      </c>
      <c r="H30">
        <v>0</v>
      </c>
      <c r="I30">
        <v>0</v>
      </c>
      <c r="J30">
        <v>69.250146000000001</v>
      </c>
      <c r="K30">
        <v>656.11594700000001</v>
      </c>
      <c r="L30">
        <v>412.34379899999999</v>
      </c>
      <c r="M30">
        <v>97.055942999999999</v>
      </c>
      <c r="N30">
        <v>124.384996</v>
      </c>
      <c r="O30">
        <v>130.58071699999999</v>
      </c>
      <c r="P30">
        <v>102.274345</v>
      </c>
      <c r="Q30">
        <v>20.427664</v>
      </c>
      <c r="R30">
        <v>44.906624999999998</v>
      </c>
      <c r="S30">
        <v>27.638981000000001</v>
      </c>
      <c r="T30">
        <v>3.0945860000000001</v>
      </c>
      <c r="U30">
        <v>405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47.536562000000004</v>
      </c>
      <c r="AH30">
        <v>179.96245400000001</v>
      </c>
      <c r="AI30">
        <v>79.338843999999995</v>
      </c>
      <c r="AJ30">
        <v>0</v>
      </c>
      <c r="AK30">
        <v>67.823003</v>
      </c>
      <c r="AL30">
        <v>75.53</v>
      </c>
      <c r="AM30">
        <v>0</v>
      </c>
      <c r="AN30">
        <v>1.0612159999999999</v>
      </c>
      <c r="AO30">
        <v>0</v>
      </c>
      <c r="AP30">
        <v>3.7149000000000001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3252.4495049999996</v>
      </c>
    </row>
    <row r="31" spans="1:117">
      <c r="A31" t="s">
        <v>73</v>
      </c>
      <c r="B31">
        <v>0</v>
      </c>
      <c r="C31">
        <v>0</v>
      </c>
      <c r="D31">
        <v>50.442393000000003</v>
      </c>
      <c r="E31">
        <v>0</v>
      </c>
      <c r="F31">
        <v>0</v>
      </c>
      <c r="G31">
        <v>76.241354000000001</v>
      </c>
      <c r="H31">
        <v>0</v>
      </c>
      <c r="I31">
        <v>0</v>
      </c>
      <c r="J31">
        <v>71.965838000000005</v>
      </c>
      <c r="K31">
        <v>586.11594700000001</v>
      </c>
      <c r="L31">
        <v>422.44379900000001</v>
      </c>
      <c r="M31">
        <v>97.055942999999999</v>
      </c>
      <c r="N31">
        <v>124.384996</v>
      </c>
      <c r="O31">
        <v>130.58071699999999</v>
      </c>
      <c r="P31">
        <v>102.274345</v>
      </c>
      <c r="Q31">
        <v>20.427664</v>
      </c>
      <c r="R31">
        <v>44.906624999999998</v>
      </c>
      <c r="S31">
        <v>27.638981000000001</v>
      </c>
      <c r="T31">
        <v>3.0945860000000001</v>
      </c>
      <c r="U31">
        <v>405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47.536562000000004</v>
      </c>
      <c r="AH31">
        <v>179.96245400000001</v>
      </c>
      <c r="AI31">
        <v>79.338843999999995</v>
      </c>
      <c r="AJ31">
        <v>0</v>
      </c>
      <c r="AK31">
        <v>67.823003</v>
      </c>
      <c r="AL31">
        <v>75.53</v>
      </c>
      <c r="AM31">
        <v>0</v>
      </c>
      <c r="AN31">
        <v>1.0612159999999999</v>
      </c>
      <c r="AO31">
        <v>0</v>
      </c>
      <c r="AP31">
        <v>3.7149000000000001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3195.2651969999997</v>
      </c>
    </row>
    <row r="32" spans="1:117">
      <c r="A32" t="s">
        <v>74</v>
      </c>
      <c r="B32">
        <v>0</v>
      </c>
      <c r="C32">
        <v>0</v>
      </c>
      <c r="D32">
        <v>50.442393000000003</v>
      </c>
      <c r="E32">
        <v>0</v>
      </c>
      <c r="F32">
        <v>0</v>
      </c>
      <c r="G32">
        <v>76.241354000000001</v>
      </c>
      <c r="H32">
        <v>0</v>
      </c>
      <c r="I32">
        <v>0</v>
      </c>
      <c r="J32">
        <v>71.965838000000005</v>
      </c>
      <c r="K32">
        <v>688.71594700000003</v>
      </c>
      <c r="L32">
        <v>422.44379900000001</v>
      </c>
      <c r="M32">
        <v>97.055942999999999</v>
      </c>
      <c r="N32">
        <v>124.384996</v>
      </c>
      <c r="O32">
        <v>130.58071699999999</v>
      </c>
      <c r="P32">
        <v>102.274345</v>
      </c>
      <c r="Q32">
        <v>20.427664</v>
      </c>
      <c r="R32">
        <v>44.906624999999998</v>
      </c>
      <c r="S32">
        <v>27.638981000000001</v>
      </c>
      <c r="T32">
        <v>3.0945860000000001</v>
      </c>
      <c r="U32">
        <v>405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47.536562000000004</v>
      </c>
      <c r="AH32">
        <v>179.96245400000001</v>
      </c>
      <c r="AI32">
        <v>9.1544819999999998</v>
      </c>
      <c r="AJ32">
        <v>0</v>
      </c>
      <c r="AK32">
        <v>67.823003</v>
      </c>
      <c r="AL32">
        <v>75.53</v>
      </c>
      <c r="AM32">
        <v>0</v>
      </c>
      <c r="AN32">
        <v>1.0612159999999999</v>
      </c>
      <c r="AO32">
        <v>0</v>
      </c>
      <c r="AP32">
        <v>3.7149000000000001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3227.6808350000001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76.241354000000001</v>
      </c>
      <c r="H33">
        <v>0</v>
      </c>
      <c r="I33">
        <v>0</v>
      </c>
      <c r="J33">
        <v>71.965838000000005</v>
      </c>
      <c r="K33">
        <v>688.71594700000003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102.274345</v>
      </c>
      <c r="Q33">
        <v>20.427664</v>
      </c>
      <c r="R33">
        <v>44.906624999999998</v>
      </c>
      <c r="S33">
        <v>27.638981000000001</v>
      </c>
      <c r="T33">
        <v>3.0945860000000001</v>
      </c>
      <c r="U33">
        <v>405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47.536562000000004</v>
      </c>
      <c r="AH33">
        <v>179.96245400000001</v>
      </c>
      <c r="AI33">
        <v>4.2720909999999996</v>
      </c>
      <c r="AJ33">
        <v>0</v>
      </c>
      <c r="AK33">
        <v>67.823003</v>
      </c>
      <c r="AL33">
        <v>75.53</v>
      </c>
      <c r="AM33">
        <v>0</v>
      </c>
      <c r="AN33">
        <v>1.0612159999999999</v>
      </c>
      <c r="AO33">
        <v>0</v>
      </c>
      <c r="AP33">
        <v>3.7149000000000001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3222.798444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76.241354000000001</v>
      </c>
      <c r="H34">
        <v>0</v>
      </c>
      <c r="I34">
        <v>0</v>
      </c>
      <c r="J34">
        <v>71.965838000000005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102.274345</v>
      </c>
      <c r="Q34">
        <v>20.427664</v>
      </c>
      <c r="R34">
        <v>44.906624999999998</v>
      </c>
      <c r="S34">
        <v>27.638981000000001</v>
      </c>
      <c r="T34">
        <v>3.0945860000000001</v>
      </c>
      <c r="U34">
        <v>405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47.536562000000004</v>
      </c>
      <c r="AH34">
        <v>179.96245400000001</v>
      </c>
      <c r="AI34">
        <v>4.2720909999999996</v>
      </c>
      <c r="AJ34">
        <v>0</v>
      </c>
      <c r="AK34">
        <v>67.823003</v>
      </c>
      <c r="AL34">
        <v>75.53</v>
      </c>
      <c r="AM34">
        <v>0</v>
      </c>
      <c r="AN34">
        <v>1.0612159999999999</v>
      </c>
      <c r="AO34">
        <v>0</v>
      </c>
      <c r="AP34">
        <v>3.7149000000000001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3222.798444</v>
      </c>
    </row>
    <row r="35" spans="1:117">
      <c r="A35" t="s">
        <v>77</v>
      </c>
      <c r="B35">
        <v>0</v>
      </c>
      <c r="C35">
        <v>0</v>
      </c>
      <c r="D35">
        <v>50.051366999999999</v>
      </c>
      <c r="E35">
        <v>0</v>
      </c>
      <c r="F35">
        <v>0</v>
      </c>
      <c r="G35">
        <v>76.241354000000001</v>
      </c>
      <c r="H35">
        <v>0</v>
      </c>
      <c r="I35">
        <v>0</v>
      </c>
      <c r="J35">
        <v>71.965838000000005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102.274345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47.536562000000004</v>
      </c>
      <c r="AH35">
        <v>179.96245400000001</v>
      </c>
      <c r="AI35">
        <v>16.783217</v>
      </c>
      <c r="AJ35">
        <v>0</v>
      </c>
      <c r="AK35">
        <v>67.823003</v>
      </c>
      <c r="AL35">
        <v>75.53</v>
      </c>
      <c r="AM35">
        <v>0</v>
      </c>
      <c r="AN35">
        <v>1.0612159999999999</v>
      </c>
      <c r="AO35">
        <v>0</v>
      </c>
      <c r="AP35">
        <v>4.4835000000000003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3237.8897789999996</v>
      </c>
    </row>
    <row r="36" spans="1:117">
      <c r="A36" t="s">
        <v>78</v>
      </c>
      <c r="B36">
        <v>0</v>
      </c>
      <c r="C36">
        <v>0</v>
      </c>
      <c r="D36">
        <v>50.051366999999999</v>
      </c>
      <c r="E36">
        <v>0</v>
      </c>
      <c r="F36">
        <v>0</v>
      </c>
      <c r="G36">
        <v>76.241352000000006</v>
      </c>
      <c r="H36">
        <v>0</v>
      </c>
      <c r="I36">
        <v>0</v>
      </c>
      <c r="J36">
        <v>71.965838000000005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102.274345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405</v>
      </c>
      <c r="V36">
        <v>20.801072000000001</v>
      </c>
      <c r="W36">
        <v>44.311</v>
      </c>
      <c r="X36">
        <v>147.20237499999999</v>
      </c>
      <c r="Y36">
        <v>0</v>
      </c>
      <c r="Z36">
        <v>13.041600000000001</v>
      </c>
      <c r="AA36">
        <v>42.106999999999999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47.536562000000004</v>
      </c>
      <c r="AH36">
        <v>179.96245400000001</v>
      </c>
      <c r="AI36">
        <v>16.783217</v>
      </c>
      <c r="AJ36">
        <v>0</v>
      </c>
      <c r="AK36">
        <v>67.823003</v>
      </c>
      <c r="AL36">
        <v>75.53</v>
      </c>
      <c r="AM36">
        <v>0</v>
      </c>
      <c r="AN36">
        <v>1.0612159999999999</v>
      </c>
      <c r="AO36">
        <v>0</v>
      </c>
      <c r="AP36">
        <v>4.4835000000000003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3237.8897769999999</v>
      </c>
    </row>
    <row r="37" spans="1:117">
      <c r="A37" t="s">
        <v>79</v>
      </c>
      <c r="B37">
        <v>0</v>
      </c>
      <c r="C37">
        <v>0</v>
      </c>
      <c r="D37">
        <v>50.051366999999999</v>
      </c>
      <c r="E37">
        <v>0</v>
      </c>
      <c r="F37">
        <v>0</v>
      </c>
      <c r="G37">
        <v>76.241352000000006</v>
      </c>
      <c r="H37">
        <v>0</v>
      </c>
      <c r="I37">
        <v>0</v>
      </c>
      <c r="J37">
        <v>71.965838000000005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102.274345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405</v>
      </c>
      <c r="V37">
        <v>20.801072000000001</v>
      </c>
      <c r="W37">
        <v>44.311</v>
      </c>
      <c r="X37">
        <v>147.20237499999999</v>
      </c>
      <c r="Y37">
        <v>0</v>
      </c>
      <c r="Z37">
        <v>13.041600000000001</v>
      </c>
      <c r="AA37">
        <v>42.106999999999999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47.536562000000004</v>
      </c>
      <c r="AH37">
        <v>179.96245400000001</v>
      </c>
      <c r="AI37">
        <v>16.783217</v>
      </c>
      <c r="AJ37">
        <v>0</v>
      </c>
      <c r="AK37">
        <v>67.823003</v>
      </c>
      <c r="AL37">
        <v>75.53</v>
      </c>
      <c r="AM37">
        <v>0</v>
      </c>
      <c r="AN37">
        <v>1.0612159999999999</v>
      </c>
      <c r="AO37">
        <v>0</v>
      </c>
      <c r="AP37">
        <v>4.4835000000000003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3238.8500469999999</v>
      </c>
    </row>
    <row r="38" spans="1:117">
      <c r="A38" t="s">
        <v>80</v>
      </c>
      <c r="B38">
        <v>0</v>
      </c>
      <c r="C38">
        <v>0</v>
      </c>
      <c r="D38">
        <v>50.051366999999999</v>
      </c>
      <c r="E38">
        <v>0</v>
      </c>
      <c r="F38">
        <v>0</v>
      </c>
      <c r="G38">
        <v>76.241352000000006</v>
      </c>
      <c r="H38">
        <v>0</v>
      </c>
      <c r="I38">
        <v>0</v>
      </c>
      <c r="J38">
        <v>71.965838000000005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102.274345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405</v>
      </c>
      <c r="V38">
        <v>20.801072000000001</v>
      </c>
      <c r="W38">
        <v>44.311</v>
      </c>
      <c r="X38">
        <v>147.20237499999999</v>
      </c>
      <c r="Y38">
        <v>0</v>
      </c>
      <c r="Z38">
        <v>13.041600000000001</v>
      </c>
      <c r="AA38">
        <v>28.09872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47.536562000000004</v>
      </c>
      <c r="AH38">
        <v>179.96245400000001</v>
      </c>
      <c r="AI38">
        <v>16.783217</v>
      </c>
      <c r="AJ38">
        <v>0</v>
      </c>
      <c r="AK38">
        <v>67.823003</v>
      </c>
      <c r="AL38">
        <v>75.53</v>
      </c>
      <c r="AM38">
        <v>0</v>
      </c>
      <c r="AN38">
        <v>1.0612159999999999</v>
      </c>
      <c r="AO38">
        <v>0</v>
      </c>
      <c r="AP38">
        <v>4.4835000000000003</v>
      </c>
      <c r="AQ38">
        <v>0</v>
      </c>
      <c r="AR38">
        <v>44.16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3232.569767</v>
      </c>
    </row>
    <row r="39" spans="1:117">
      <c r="A39" t="s">
        <v>81</v>
      </c>
      <c r="B39">
        <v>0</v>
      </c>
      <c r="C39">
        <v>0</v>
      </c>
      <c r="D39">
        <v>50.051366999999999</v>
      </c>
      <c r="E39">
        <v>0</v>
      </c>
      <c r="F39">
        <v>0</v>
      </c>
      <c r="G39">
        <v>76.241352000000006</v>
      </c>
      <c r="H39">
        <v>0</v>
      </c>
      <c r="I39">
        <v>0</v>
      </c>
      <c r="J39">
        <v>71.965838000000005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102.274345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405</v>
      </c>
      <c r="V39">
        <v>20.801072000000001</v>
      </c>
      <c r="W39">
        <v>44.311</v>
      </c>
      <c r="X39">
        <v>147.20237499999999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47.536562000000004</v>
      </c>
      <c r="AH39">
        <v>179.96245400000001</v>
      </c>
      <c r="AI39">
        <v>16.783217</v>
      </c>
      <c r="AJ39">
        <v>0</v>
      </c>
      <c r="AK39">
        <v>67.823003</v>
      </c>
      <c r="AL39">
        <v>75.53</v>
      </c>
      <c r="AM39">
        <v>0</v>
      </c>
      <c r="AN39">
        <v>1.0612159999999999</v>
      </c>
      <c r="AO39">
        <v>0</v>
      </c>
      <c r="AP39">
        <v>4.4835000000000003</v>
      </c>
      <c r="AQ39">
        <v>0</v>
      </c>
      <c r="AR39">
        <v>36.432000000000002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3213.9577330000002</v>
      </c>
    </row>
    <row r="40" spans="1:117">
      <c r="A40" t="s">
        <v>82</v>
      </c>
      <c r="B40">
        <v>0</v>
      </c>
      <c r="C40">
        <v>0</v>
      </c>
      <c r="D40">
        <v>50.051366999999999</v>
      </c>
      <c r="E40">
        <v>0</v>
      </c>
      <c r="F40">
        <v>0</v>
      </c>
      <c r="G40">
        <v>76.241352000000006</v>
      </c>
      <c r="H40">
        <v>0</v>
      </c>
      <c r="I40">
        <v>0</v>
      </c>
      <c r="J40">
        <v>71.965838000000005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102.274345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405</v>
      </c>
      <c r="V40">
        <v>20.801072000000001</v>
      </c>
      <c r="W40">
        <v>44.311</v>
      </c>
      <c r="X40">
        <v>147.20237499999999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47.536562000000004</v>
      </c>
      <c r="AH40">
        <v>179.96245400000001</v>
      </c>
      <c r="AI40">
        <v>16.783217</v>
      </c>
      <c r="AJ40">
        <v>0</v>
      </c>
      <c r="AK40">
        <v>67.823003</v>
      </c>
      <c r="AL40">
        <v>75.53</v>
      </c>
      <c r="AM40">
        <v>0</v>
      </c>
      <c r="AN40">
        <v>1.0612159999999999</v>
      </c>
      <c r="AO40">
        <v>0</v>
      </c>
      <c r="AP40">
        <v>4.4835000000000003</v>
      </c>
      <c r="AQ40">
        <v>0</v>
      </c>
      <c r="AR40">
        <v>36.432000000000002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3213.9577330000002</v>
      </c>
    </row>
    <row r="41" spans="1:117">
      <c r="A41" t="s">
        <v>83</v>
      </c>
      <c r="B41">
        <v>0</v>
      </c>
      <c r="C41">
        <v>0</v>
      </c>
      <c r="D41">
        <v>50.051366999999999</v>
      </c>
      <c r="E41">
        <v>0</v>
      </c>
      <c r="F41">
        <v>0</v>
      </c>
      <c r="G41">
        <v>76.241352000000006</v>
      </c>
      <c r="H41">
        <v>0</v>
      </c>
      <c r="I41">
        <v>0</v>
      </c>
      <c r="J41">
        <v>71.965838000000005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102.274345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405</v>
      </c>
      <c r="V41">
        <v>20.801072000000001</v>
      </c>
      <c r="W41">
        <v>44.311</v>
      </c>
      <c r="X41">
        <v>147.20237499999999</v>
      </c>
      <c r="Y41">
        <v>0</v>
      </c>
      <c r="Z41">
        <v>13.041600000000001</v>
      </c>
      <c r="AA41">
        <v>14.04936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47.536562000000004</v>
      </c>
      <c r="AH41">
        <v>179.96245400000001</v>
      </c>
      <c r="AI41">
        <v>16.783217</v>
      </c>
      <c r="AJ41">
        <v>0</v>
      </c>
      <c r="AK41">
        <v>67.823003</v>
      </c>
      <c r="AL41">
        <v>75.53</v>
      </c>
      <c r="AM41">
        <v>0</v>
      </c>
      <c r="AN41">
        <v>1.0612159999999999</v>
      </c>
      <c r="AO41">
        <v>0</v>
      </c>
      <c r="AP41">
        <v>4.4835000000000003</v>
      </c>
      <c r="AQ41">
        <v>0</v>
      </c>
      <c r="AR41">
        <v>36.432000000000002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3199.9083730000002</v>
      </c>
    </row>
    <row r="42" spans="1:117">
      <c r="A42" t="s">
        <v>84</v>
      </c>
      <c r="B42">
        <v>0</v>
      </c>
      <c r="C42">
        <v>0</v>
      </c>
      <c r="D42">
        <v>50.051366999999999</v>
      </c>
      <c r="E42">
        <v>0</v>
      </c>
      <c r="F42">
        <v>0</v>
      </c>
      <c r="G42">
        <v>76.241352000000006</v>
      </c>
      <c r="H42">
        <v>0</v>
      </c>
      <c r="I42">
        <v>0</v>
      </c>
      <c r="J42">
        <v>71.965838000000005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102.274345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405</v>
      </c>
      <c r="V42">
        <v>20.801072000000001</v>
      </c>
      <c r="W42">
        <v>44.311</v>
      </c>
      <c r="X42">
        <v>147.20237499999999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47.536562000000004</v>
      </c>
      <c r="AH42">
        <v>179.96245400000001</v>
      </c>
      <c r="AI42">
        <v>16.783217</v>
      </c>
      <c r="AJ42">
        <v>0</v>
      </c>
      <c r="AK42">
        <v>67.823003</v>
      </c>
      <c r="AL42">
        <v>75.53</v>
      </c>
      <c r="AM42">
        <v>0</v>
      </c>
      <c r="AN42">
        <v>1.0612159999999999</v>
      </c>
      <c r="AO42">
        <v>0</v>
      </c>
      <c r="AP42">
        <v>4.4835000000000003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3185.8590130000002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76.241352000000006</v>
      </c>
      <c r="H43">
        <v>0</v>
      </c>
      <c r="I43">
        <v>0</v>
      </c>
      <c r="J43">
        <v>70.607991999999996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102.274345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47.536562000000004</v>
      </c>
      <c r="AH43">
        <v>179.96245400000001</v>
      </c>
      <c r="AI43">
        <v>16.783217</v>
      </c>
      <c r="AJ43">
        <v>0</v>
      </c>
      <c r="AK43">
        <v>67.823003</v>
      </c>
      <c r="AL43">
        <v>75.53</v>
      </c>
      <c r="AM43">
        <v>0</v>
      </c>
      <c r="AN43">
        <v>1.0612159999999999</v>
      </c>
      <c r="AO43">
        <v>0</v>
      </c>
      <c r="AP43">
        <v>4.4835000000000003</v>
      </c>
      <c r="AQ43">
        <v>0</v>
      </c>
      <c r="AR43">
        <v>44.712000000000003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3193.3597980000009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76.241352000000006</v>
      </c>
      <c r="H44">
        <v>0</v>
      </c>
      <c r="I44">
        <v>0</v>
      </c>
      <c r="J44">
        <v>70.607991999999996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102.274345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405</v>
      </c>
      <c r="V44">
        <v>20.801072000000001</v>
      </c>
      <c r="W44">
        <v>44.311</v>
      </c>
      <c r="X44">
        <v>147.20237499999999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47.536562000000004</v>
      </c>
      <c r="AH44">
        <v>179.96245400000001</v>
      </c>
      <c r="AI44">
        <v>16.783217</v>
      </c>
      <c r="AJ44">
        <v>0</v>
      </c>
      <c r="AK44">
        <v>67.823003</v>
      </c>
      <c r="AL44">
        <v>75.53</v>
      </c>
      <c r="AM44">
        <v>0</v>
      </c>
      <c r="AN44">
        <v>1.0612159999999999</v>
      </c>
      <c r="AO44">
        <v>0</v>
      </c>
      <c r="AP44">
        <v>12.169499999999999</v>
      </c>
      <c r="AQ44">
        <v>0</v>
      </c>
      <c r="AR44">
        <v>44.712000000000003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3199.9457980000007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76.241352000000006</v>
      </c>
      <c r="H45">
        <v>0</v>
      </c>
      <c r="I45">
        <v>0</v>
      </c>
      <c r="J45">
        <v>70.607991999999996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102.274345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405</v>
      </c>
      <c r="V45">
        <v>20.801072000000001</v>
      </c>
      <c r="W45">
        <v>44.311</v>
      </c>
      <c r="X45">
        <v>147.20237499999999</v>
      </c>
      <c r="Y45">
        <v>0</v>
      </c>
      <c r="Z45">
        <v>6.5208000000000004</v>
      </c>
      <c r="AA45">
        <v>0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47.536562000000004</v>
      </c>
      <c r="AH45">
        <v>179.96245400000001</v>
      </c>
      <c r="AI45">
        <v>16.783217</v>
      </c>
      <c r="AJ45">
        <v>0</v>
      </c>
      <c r="AK45">
        <v>67.823003</v>
      </c>
      <c r="AL45">
        <v>75.53</v>
      </c>
      <c r="AM45">
        <v>0</v>
      </c>
      <c r="AN45">
        <v>1.0612159999999999</v>
      </c>
      <c r="AO45">
        <v>0</v>
      </c>
      <c r="AP45">
        <v>12.169499999999999</v>
      </c>
      <c r="AQ45">
        <v>0</v>
      </c>
      <c r="AR45">
        <v>36.432000000000002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3185.1449980000002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76.241352000000006</v>
      </c>
      <c r="H46">
        <v>0</v>
      </c>
      <c r="I46">
        <v>0</v>
      </c>
      <c r="J46">
        <v>70.607991999999996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102.274345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405</v>
      </c>
      <c r="V46">
        <v>20.801072000000001</v>
      </c>
      <c r="W46">
        <v>44.311</v>
      </c>
      <c r="X46">
        <v>147.20237499999999</v>
      </c>
      <c r="Y46">
        <v>0</v>
      </c>
      <c r="Z46">
        <v>6.5208000000000004</v>
      </c>
      <c r="AA46">
        <v>0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47.536562000000004</v>
      </c>
      <c r="AH46">
        <v>179.96245400000001</v>
      </c>
      <c r="AI46">
        <v>16.783217</v>
      </c>
      <c r="AJ46">
        <v>0</v>
      </c>
      <c r="AK46">
        <v>67.823003</v>
      </c>
      <c r="AL46">
        <v>75.53</v>
      </c>
      <c r="AM46">
        <v>0</v>
      </c>
      <c r="AN46">
        <v>1.0612159999999999</v>
      </c>
      <c r="AO46">
        <v>0</v>
      </c>
      <c r="AP46">
        <v>4.4835000000000003</v>
      </c>
      <c r="AQ46">
        <v>0</v>
      </c>
      <c r="AR46">
        <v>36.432000000000002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3177.4589980000001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76.241352000000006</v>
      </c>
      <c r="H47">
        <v>0</v>
      </c>
      <c r="I47">
        <v>0</v>
      </c>
      <c r="J47">
        <v>70.607991999999996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102.274345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405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47.536562000000004</v>
      </c>
      <c r="AH47">
        <v>179.96245400000001</v>
      </c>
      <c r="AI47">
        <v>16.783217</v>
      </c>
      <c r="AJ47">
        <v>0</v>
      </c>
      <c r="AK47">
        <v>67.823003</v>
      </c>
      <c r="AL47">
        <v>51.128</v>
      </c>
      <c r="AM47">
        <v>0</v>
      </c>
      <c r="AN47">
        <v>1.0612159999999999</v>
      </c>
      <c r="AO47">
        <v>0</v>
      </c>
      <c r="AP47">
        <v>4.4835000000000003</v>
      </c>
      <c r="AQ47">
        <v>0</v>
      </c>
      <c r="AR47">
        <v>44.16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3161.8849980000005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76.241352000000006</v>
      </c>
      <c r="H48">
        <v>0</v>
      </c>
      <c r="I48">
        <v>0</v>
      </c>
      <c r="J48">
        <v>70.607991999999996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102.274345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405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47.536562000000004</v>
      </c>
      <c r="AH48">
        <v>179.96245400000001</v>
      </c>
      <c r="AI48">
        <v>16.783217</v>
      </c>
      <c r="AJ48">
        <v>0</v>
      </c>
      <c r="AK48">
        <v>67.823003</v>
      </c>
      <c r="AL48">
        <v>51.128</v>
      </c>
      <c r="AM48">
        <v>0</v>
      </c>
      <c r="AN48">
        <v>1.0612159999999999</v>
      </c>
      <c r="AO48">
        <v>0</v>
      </c>
      <c r="AP48">
        <v>4.4835000000000003</v>
      </c>
      <c r="AQ48">
        <v>0</v>
      </c>
      <c r="AR48">
        <v>44.16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3161.8849980000005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76.241352000000006</v>
      </c>
      <c r="H49">
        <v>0</v>
      </c>
      <c r="I49">
        <v>0</v>
      </c>
      <c r="J49">
        <v>70.607991999999996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102.274345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405</v>
      </c>
      <c r="V49">
        <v>20.801072000000001</v>
      </c>
      <c r="W49">
        <v>44.311</v>
      </c>
      <c r="X49">
        <v>147.20237499999999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47.536562000000004</v>
      </c>
      <c r="AH49">
        <v>179.96245400000001</v>
      </c>
      <c r="AI49">
        <v>4.2720909999999996</v>
      </c>
      <c r="AJ49">
        <v>0</v>
      </c>
      <c r="AK49">
        <v>67.823003</v>
      </c>
      <c r="AL49">
        <v>51.128</v>
      </c>
      <c r="AM49">
        <v>0</v>
      </c>
      <c r="AN49">
        <v>1.0612159999999999</v>
      </c>
      <c r="AO49">
        <v>0</v>
      </c>
      <c r="AP49">
        <v>4.4835000000000003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3154.794672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76.241352000000006</v>
      </c>
      <c r="H50">
        <v>0</v>
      </c>
      <c r="I50">
        <v>0</v>
      </c>
      <c r="J50">
        <v>70.607991999999996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102.274345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405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47.536562000000004</v>
      </c>
      <c r="AH50">
        <v>179.96245400000001</v>
      </c>
      <c r="AI50">
        <v>0</v>
      </c>
      <c r="AJ50">
        <v>0</v>
      </c>
      <c r="AK50">
        <v>67.823003</v>
      </c>
      <c r="AL50">
        <v>51.128</v>
      </c>
      <c r="AM50">
        <v>0</v>
      </c>
      <c r="AN50">
        <v>1.0612159999999999</v>
      </c>
      <c r="AO50">
        <v>0</v>
      </c>
      <c r="AP50">
        <v>4.4835000000000003</v>
      </c>
      <c r="AQ50">
        <v>0</v>
      </c>
      <c r="AR50">
        <v>36.432000000000002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3143.8945810000005</v>
      </c>
    </row>
    <row r="51" spans="1:117">
      <c r="A51" t="s">
        <v>93</v>
      </c>
      <c r="B51">
        <v>0</v>
      </c>
      <c r="C51">
        <v>0</v>
      </c>
      <c r="D51">
        <v>49.138972000000003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70.607991999999996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102.274345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410.625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47.536562000000004</v>
      </c>
      <c r="AH51">
        <v>179.96245400000001</v>
      </c>
      <c r="AI51">
        <v>0</v>
      </c>
      <c r="AJ51">
        <v>0</v>
      </c>
      <c r="AK51">
        <v>67.823003</v>
      </c>
      <c r="AL51">
        <v>51.128</v>
      </c>
      <c r="AM51">
        <v>0</v>
      </c>
      <c r="AN51">
        <v>1.0612159999999999</v>
      </c>
      <c r="AO51">
        <v>0</v>
      </c>
      <c r="AP51">
        <v>6.4050000000000002</v>
      </c>
      <c r="AQ51">
        <v>0</v>
      </c>
      <c r="AR51">
        <v>36.432000000000002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3151.0500550000006</v>
      </c>
    </row>
    <row r="52" spans="1:117">
      <c r="A52" t="s">
        <v>94</v>
      </c>
      <c r="B52">
        <v>0</v>
      </c>
      <c r="C52">
        <v>0</v>
      </c>
      <c r="D52">
        <v>49.138972000000003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70.607991999999996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102.274345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410.625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47.536562000000004</v>
      </c>
      <c r="AH52">
        <v>179.96245400000001</v>
      </c>
      <c r="AI52">
        <v>0</v>
      </c>
      <c r="AJ52">
        <v>0</v>
      </c>
      <c r="AK52">
        <v>67.823003</v>
      </c>
      <c r="AL52">
        <v>51.128</v>
      </c>
      <c r="AM52">
        <v>0</v>
      </c>
      <c r="AN52">
        <v>1.0612159999999999</v>
      </c>
      <c r="AO52">
        <v>0</v>
      </c>
      <c r="AP52">
        <v>6.4050000000000002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3151.0500550000006</v>
      </c>
    </row>
    <row r="53" spans="1:117">
      <c r="A53" t="s">
        <v>95</v>
      </c>
      <c r="B53">
        <v>0</v>
      </c>
      <c r="C53">
        <v>0</v>
      </c>
      <c r="D53">
        <v>49.138972000000003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70.607991999999996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102.274345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410.625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0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47.536562000000004</v>
      </c>
      <c r="AH53">
        <v>179.96245400000001</v>
      </c>
      <c r="AI53">
        <v>0</v>
      </c>
      <c r="AJ53">
        <v>0</v>
      </c>
      <c r="AK53">
        <v>67.823003</v>
      </c>
      <c r="AL53">
        <v>51.128</v>
      </c>
      <c r="AM53">
        <v>0</v>
      </c>
      <c r="AN53">
        <v>1.0612159999999999</v>
      </c>
      <c r="AO53">
        <v>0</v>
      </c>
      <c r="AP53">
        <v>6.4050000000000002</v>
      </c>
      <c r="AQ53">
        <v>0</v>
      </c>
      <c r="AR53">
        <v>44.16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3158.7780550000007</v>
      </c>
    </row>
    <row r="54" spans="1:117">
      <c r="A54" t="s">
        <v>96</v>
      </c>
      <c r="B54">
        <v>0</v>
      </c>
      <c r="C54">
        <v>0</v>
      </c>
      <c r="D54">
        <v>49.138972000000003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70.607991999999996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102.274345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410.625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0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47.536562000000004</v>
      </c>
      <c r="AH54">
        <v>179.96245400000001</v>
      </c>
      <c r="AI54">
        <v>0</v>
      </c>
      <c r="AJ54">
        <v>0</v>
      </c>
      <c r="AK54">
        <v>67.823003</v>
      </c>
      <c r="AL54">
        <v>51.128</v>
      </c>
      <c r="AM54">
        <v>0</v>
      </c>
      <c r="AN54">
        <v>1.0612159999999999</v>
      </c>
      <c r="AO54">
        <v>0</v>
      </c>
      <c r="AP54">
        <v>6.4050000000000002</v>
      </c>
      <c r="AQ54">
        <v>0</v>
      </c>
      <c r="AR54">
        <v>44.16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3158.7780550000007</v>
      </c>
    </row>
    <row r="55" spans="1:117">
      <c r="A55" t="s">
        <v>97</v>
      </c>
      <c r="B55">
        <v>0</v>
      </c>
      <c r="C55">
        <v>0</v>
      </c>
      <c r="D55">
        <v>49.138972000000003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70.607991999999996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109.92478800000001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410.625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32.652102999999997</v>
      </c>
      <c r="AE55">
        <v>59.175403000000003</v>
      </c>
      <c r="AF55">
        <v>0</v>
      </c>
      <c r="AG55">
        <v>47.536562000000004</v>
      </c>
      <c r="AH55">
        <v>179.96245400000001</v>
      </c>
      <c r="AI55">
        <v>0</v>
      </c>
      <c r="AJ55">
        <v>0</v>
      </c>
      <c r="AK55">
        <v>67.823003</v>
      </c>
      <c r="AL55">
        <v>65.072000000000003</v>
      </c>
      <c r="AM55">
        <v>0</v>
      </c>
      <c r="AN55">
        <v>1.0612159999999999</v>
      </c>
      <c r="AO55">
        <v>0</v>
      </c>
      <c r="AP55">
        <v>7.6859999999999999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3175.1326980000008</v>
      </c>
    </row>
    <row r="56" spans="1:117">
      <c r="A56" t="s">
        <v>98</v>
      </c>
      <c r="B56">
        <v>0</v>
      </c>
      <c r="C56">
        <v>0</v>
      </c>
      <c r="D56">
        <v>49.138972000000003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70.607991999999996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109.92478800000001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410.625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32.652102999999997</v>
      </c>
      <c r="AE56">
        <v>59.175403000000003</v>
      </c>
      <c r="AF56">
        <v>0</v>
      </c>
      <c r="AG56">
        <v>47.536562000000004</v>
      </c>
      <c r="AH56">
        <v>179.96245400000001</v>
      </c>
      <c r="AI56">
        <v>0</v>
      </c>
      <c r="AJ56">
        <v>0</v>
      </c>
      <c r="AK56">
        <v>67.823003</v>
      </c>
      <c r="AL56">
        <v>79.376220000000004</v>
      </c>
      <c r="AM56">
        <v>0</v>
      </c>
      <c r="AN56">
        <v>1.0612159999999999</v>
      </c>
      <c r="AO56">
        <v>0</v>
      </c>
      <c r="AP56">
        <v>7.6859999999999999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3189.4369180000008</v>
      </c>
    </row>
    <row r="57" spans="1:117">
      <c r="A57" t="s">
        <v>99</v>
      </c>
      <c r="B57">
        <v>0</v>
      </c>
      <c r="C57">
        <v>0</v>
      </c>
      <c r="D57">
        <v>49.138972000000003</v>
      </c>
      <c r="E57">
        <v>0</v>
      </c>
      <c r="F57">
        <v>0</v>
      </c>
      <c r="G57">
        <v>76.241354000000001</v>
      </c>
      <c r="H57">
        <v>0</v>
      </c>
      <c r="I57">
        <v>0</v>
      </c>
      <c r="J57">
        <v>70.607991999999996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109.92478800000001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410.625</v>
      </c>
      <c r="V57">
        <v>20.801072000000001</v>
      </c>
      <c r="W57">
        <v>44.311</v>
      </c>
      <c r="X57">
        <v>147.20237499999999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47.536562000000004</v>
      </c>
      <c r="AH57">
        <v>179.96245400000001</v>
      </c>
      <c r="AI57">
        <v>0</v>
      </c>
      <c r="AJ57">
        <v>0</v>
      </c>
      <c r="AK57">
        <v>67.823003</v>
      </c>
      <c r="AL57">
        <v>79.376220000000004</v>
      </c>
      <c r="AM57">
        <v>0</v>
      </c>
      <c r="AN57">
        <v>1.0612159999999999</v>
      </c>
      <c r="AO57">
        <v>0</v>
      </c>
      <c r="AP57">
        <v>7.6859999999999999</v>
      </c>
      <c r="AQ57">
        <v>0</v>
      </c>
      <c r="AR57">
        <v>36.432000000000002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3169.7248860000004</v>
      </c>
    </row>
    <row r="58" spans="1:117">
      <c r="A58" t="s">
        <v>100</v>
      </c>
      <c r="B58">
        <v>0</v>
      </c>
      <c r="C58">
        <v>0</v>
      </c>
      <c r="D58">
        <v>49.138972000000003</v>
      </c>
      <c r="E58">
        <v>0</v>
      </c>
      <c r="F58">
        <v>0</v>
      </c>
      <c r="G58">
        <v>76.241354000000001</v>
      </c>
      <c r="H58">
        <v>0</v>
      </c>
      <c r="I58">
        <v>0</v>
      </c>
      <c r="J58">
        <v>70.607991999999996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109.92478800000001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410.625</v>
      </c>
      <c r="V58">
        <v>20.801072000000001</v>
      </c>
      <c r="W58">
        <v>44.311</v>
      </c>
      <c r="X58">
        <v>147.20237499999999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47.536562000000004</v>
      </c>
      <c r="AH58">
        <v>179.96245400000001</v>
      </c>
      <c r="AI58">
        <v>0</v>
      </c>
      <c r="AJ58">
        <v>0</v>
      </c>
      <c r="AK58">
        <v>67.823003</v>
      </c>
      <c r="AL58">
        <v>79.376220000000004</v>
      </c>
      <c r="AM58">
        <v>0</v>
      </c>
      <c r="AN58">
        <v>1.0612159999999999</v>
      </c>
      <c r="AO58">
        <v>0</v>
      </c>
      <c r="AP58">
        <v>7.6859999999999999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3169.7248860000004</v>
      </c>
    </row>
    <row r="59" spans="1:117">
      <c r="A59" t="s">
        <v>101</v>
      </c>
      <c r="B59">
        <v>0</v>
      </c>
      <c r="C59">
        <v>0</v>
      </c>
      <c r="D59">
        <v>49.138972000000003</v>
      </c>
      <c r="E59">
        <v>0</v>
      </c>
      <c r="F59">
        <v>0</v>
      </c>
      <c r="G59">
        <v>76.241354000000001</v>
      </c>
      <c r="H59">
        <v>0</v>
      </c>
      <c r="I59">
        <v>0</v>
      </c>
      <c r="J59">
        <v>70.607991999999996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109.92478800000001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410.625</v>
      </c>
      <c r="V59">
        <v>20.801072000000001</v>
      </c>
      <c r="W59">
        <v>44.311</v>
      </c>
      <c r="X59">
        <v>147.20237499999999</v>
      </c>
      <c r="Y59">
        <v>0</v>
      </c>
      <c r="Z59">
        <v>6.5208000000000004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47.536562000000004</v>
      </c>
      <c r="AH59">
        <v>179.96245400000001</v>
      </c>
      <c r="AI59">
        <v>0</v>
      </c>
      <c r="AJ59">
        <v>0</v>
      </c>
      <c r="AK59">
        <v>67.823003</v>
      </c>
      <c r="AL59">
        <v>79.376220000000004</v>
      </c>
      <c r="AM59">
        <v>0</v>
      </c>
      <c r="AN59">
        <v>1.082873</v>
      </c>
      <c r="AO59">
        <v>0</v>
      </c>
      <c r="AP59">
        <v>7.6859999999999999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3183.7959030000002</v>
      </c>
    </row>
    <row r="60" spans="1:117">
      <c r="A60" t="s">
        <v>102</v>
      </c>
      <c r="B60">
        <v>0</v>
      </c>
      <c r="C60">
        <v>0</v>
      </c>
      <c r="D60">
        <v>49.138972000000003</v>
      </c>
      <c r="E60">
        <v>0</v>
      </c>
      <c r="F60">
        <v>0</v>
      </c>
      <c r="G60">
        <v>76.241354000000001</v>
      </c>
      <c r="H60">
        <v>0</v>
      </c>
      <c r="I60">
        <v>0</v>
      </c>
      <c r="J60">
        <v>70.607991999999996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109.92478800000001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410.625</v>
      </c>
      <c r="V60">
        <v>20.801072000000001</v>
      </c>
      <c r="W60">
        <v>44.311</v>
      </c>
      <c r="X60">
        <v>147.20237499999999</v>
      </c>
      <c r="Y60">
        <v>0</v>
      </c>
      <c r="Z60">
        <v>6.5208000000000004</v>
      </c>
      <c r="AA60">
        <v>28.045000000000002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47.536562000000004</v>
      </c>
      <c r="AH60">
        <v>179.96245400000001</v>
      </c>
      <c r="AI60">
        <v>0</v>
      </c>
      <c r="AJ60">
        <v>0</v>
      </c>
      <c r="AK60">
        <v>67.823003</v>
      </c>
      <c r="AL60">
        <v>79.376220000000004</v>
      </c>
      <c r="AM60">
        <v>0</v>
      </c>
      <c r="AN60">
        <v>1.082873</v>
      </c>
      <c r="AO60">
        <v>0</v>
      </c>
      <c r="AP60">
        <v>7.6859999999999999</v>
      </c>
      <c r="AQ60">
        <v>0</v>
      </c>
      <c r="AR60">
        <v>44.16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3205.5195430000003</v>
      </c>
    </row>
    <row r="61" spans="1:117">
      <c r="A61" t="s">
        <v>103</v>
      </c>
      <c r="B61">
        <v>0</v>
      </c>
      <c r="C61">
        <v>0</v>
      </c>
      <c r="D61">
        <v>48.878287999999998</v>
      </c>
      <c r="E61">
        <v>0</v>
      </c>
      <c r="F61">
        <v>0</v>
      </c>
      <c r="G61">
        <v>76.241354000000001</v>
      </c>
      <c r="H61">
        <v>0</v>
      </c>
      <c r="I61">
        <v>0</v>
      </c>
      <c r="J61">
        <v>70.607991999999996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109.92478800000001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410.625</v>
      </c>
      <c r="V61">
        <v>20.801072000000001</v>
      </c>
      <c r="W61">
        <v>44.311</v>
      </c>
      <c r="X61">
        <v>147.20237499999999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47.536562000000004</v>
      </c>
      <c r="AH61">
        <v>179.96245400000001</v>
      </c>
      <c r="AI61">
        <v>0</v>
      </c>
      <c r="AJ61">
        <v>0</v>
      </c>
      <c r="AK61">
        <v>67.823003</v>
      </c>
      <c r="AL61">
        <v>79.376220000000004</v>
      </c>
      <c r="AM61">
        <v>0</v>
      </c>
      <c r="AN61">
        <v>1.082873</v>
      </c>
      <c r="AO61">
        <v>0</v>
      </c>
      <c r="AP61">
        <v>12.169499999999999</v>
      </c>
      <c r="AQ61">
        <v>0</v>
      </c>
      <c r="AR61">
        <v>44.16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3223.8454390000002</v>
      </c>
    </row>
    <row r="62" spans="1:117">
      <c r="A62" t="s">
        <v>104</v>
      </c>
      <c r="B62">
        <v>0</v>
      </c>
      <c r="C62">
        <v>0</v>
      </c>
      <c r="D62">
        <v>48.878287999999998</v>
      </c>
      <c r="E62">
        <v>0</v>
      </c>
      <c r="F62">
        <v>0</v>
      </c>
      <c r="G62">
        <v>76.241354000000001</v>
      </c>
      <c r="H62">
        <v>0</v>
      </c>
      <c r="I62">
        <v>0</v>
      </c>
      <c r="J62">
        <v>70.607991999999996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109.92478800000001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410.625</v>
      </c>
      <c r="V62">
        <v>20.801072000000001</v>
      </c>
      <c r="W62">
        <v>44.311</v>
      </c>
      <c r="X62">
        <v>147.20237499999999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47.536562000000004</v>
      </c>
      <c r="AH62">
        <v>179.96245400000001</v>
      </c>
      <c r="AI62">
        <v>0</v>
      </c>
      <c r="AJ62">
        <v>0</v>
      </c>
      <c r="AK62">
        <v>67.823003</v>
      </c>
      <c r="AL62">
        <v>79.376220000000004</v>
      </c>
      <c r="AM62">
        <v>0</v>
      </c>
      <c r="AN62">
        <v>1.082873</v>
      </c>
      <c r="AO62">
        <v>0</v>
      </c>
      <c r="AP62">
        <v>12.169499999999999</v>
      </c>
      <c r="AQ62">
        <v>0</v>
      </c>
      <c r="AR62">
        <v>44.16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3223.8454390000002</v>
      </c>
    </row>
    <row r="63" spans="1:117">
      <c r="A63" t="s">
        <v>105</v>
      </c>
      <c r="B63">
        <v>0</v>
      </c>
      <c r="C63">
        <v>0</v>
      </c>
      <c r="D63">
        <v>48.878287999999998</v>
      </c>
      <c r="E63">
        <v>0</v>
      </c>
      <c r="F63">
        <v>0</v>
      </c>
      <c r="G63">
        <v>76.241354000000001</v>
      </c>
      <c r="H63">
        <v>0</v>
      </c>
      <c r="I63">
        <v>0</v>
      </c>
      <c r="J63">
        <v>70.607991999999996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109.92478800000001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410.625</v>
      </c>
      <c r="V63">
        <v>20.801072000000001</v>
      </c>
      <c r="W63">
        <v>44.311</v>
      </c>
      <c r="X63">
        <v>147.20237499999999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47.536562000000004</v>
      </c>
      <c r="AH63">
        <v>179.96245400000001</v>
      </c>
      <c r="AI63">
        <v>0</v>
      </c>
      <c r="AJ63">
        <v>0</v>
      </c>
      <c r="AK63">
        <v>67.823003</v>
      </c>
      <c r="AL63">
        <v>83.664000000000001</v>
      </c>
      <c r="AM63">
        <v>0</v>
      </c>
      <c r="AN63">
        <v>1.082873</v>
      </c>
      <c r="AO63">
        <v>0</v>
      </c>
      <c r="AP63">
        <v>12.169499999999999</v>
      </c>
      <c r="AQ63">
        <v>0</v>
      </c>
      <c r="AR63">
        <v>36.432000000000002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3220.4052190000002</v>
      </c>
    </row>
    <row r="64" spans="1:117">
      <c r="A64" t="s">
        <v>106</v>
      </c>
      <c r="B64">
        <v>0</v>
      </c>
      <c r="C64">
        <v>0</v>
      </c>
      <c r="D64">
        <v>48.878287999999998</v>
      </c>
      <c r="E64">
        <v>0</v>
      </c>
      <c r="F64">
        <v>0</v>
      </c>
      <c r="G64">
        <v>76.241354000000001</v>
      </c>
      <c r="H64">
        <v>0</v>
      </c>
      <c r="I64">
        <v>0</v>
      </c>
      <c r="J64">
        <v>70.607991999999996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109.92478800000001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410.625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47.536562000000004</v>
      </c>
      <c r="AH64">
        <v>179.96245400000001</v>
      </c>
      <c r="AI64">
        <v>0</v>
      </c>
      <c r="AJ64">
        <v>0</v>
      </c>
      <c r="AK64">
        <v>67.823003</v>
      </c>
      <c r="AL64">
        <v>83.664000000000001</v>
      </c>
      <c r="AM64">
        <v>0</v>
      </c>
      <c r="AN64">
        <v>1.082873</v>
      </c>
      <c r="AO64">
        <v>0</v>
      </c>
      <c r="AP64">
        <v>5.1239999999999997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3213.359719</v>
      </c>
    </row>
    <row r="65" spans="1:117">
      <c r="A65" t="s">
        <v>107</v>
      </c>
      <c r="B65">
        <v>0</v>
      </c>
      <c r="C65">
        <v>0</v>
      </c>
      <c r="D65">
        <v>48.878287999999998</v>
      </c>
      <c r="E65">
        <v>0</v>
      </c>
      <c r="F65">
        <v>0</v>
      </c>
      <c r="G65">
        <v>76.241354000000001</v>
      </c>
      <c r="H65">
        <v>0</v>
      </c>
      <c r="I65">
        <v>0</v>
      </c>
      <c r="J65">
        <v>70.607991999999996</v>
      </c>
      <c r="K65">
        <v>688.71594700000003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109.92478800000001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410.625</v>
      </c>
      <c r="V65">
        <v>20.801072000000001</v>
      </c>
      <c r="W65">
        <v>44.311</v>
      </c>
      <c r="X65">
        <v>125.3045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47.536562000000004</v>
      </c>
      <c r="AH65">
        <v>179.96245400000001</v>
      </c>
      <c r="AI65">
        <v>0</v>
      </c>
      <c r="AJ65">
        <v>0</v>
      </c>
      <c r="AK65">
        <v>67.823003</v>
      </c>
      <c r="AL65">
        <v>83.664000000000001</v>
      </c>
      <c r="AM65">
        <v>0</v>
      </c>
      <c r="AN65">
        <v>1.082873</v>
      </c>
      <c r="AO65">
        <v>0</v>
      </c>
      <c r="AP65">
        <v>5.1239999999999997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3191.4618440000004</v>
      </c>
    </row>
    <row r="66" spans="1:117">
      <c r="A66" t="s">
        <v>108</v>
      </c>
      <c r="B66">
        <v>0</v>
      </c>
      <c r="C66">
        <v>0</v>
      </c>
      <c r="D66">
        <v>48.878287999999998</v>
      </c>
      <c r="E66">
        <v>0</v>
      </c>
      <c r="F66">
        <v>0</v>
      </c>
      <c r="G66">
        <v>76.241354000000001</v>
      </c>
      <c r="H66">
        <v>0</v>
      </c>
      <c r="I66">
        <v>0</v>
      </c>
      <c r="J66">
        <v>70.607991999999996</v>
      </c>
      <c r="K66">
        <v>688.71594700000003</v>
      </c>
      <c r="L66">
        <v>422.44379900000001</v>
      </c>
      <c r="M66">
        <v>97.055942999999999</v>
      </c>
      <c r="N66">
        <v>124.384996</v>
      </c>
      <c r="O66">
        <v>130.58071699999999</v>
      </c>
      <c r="P66">
        <v>109.92478800000001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410.625</v>
      </c>
      <c r="V66">
        <v>20.801072000000001</v>
      </c>
      <c r="W66">
        <v>44.311</v>
      </c>
      <c r="X66">
        <v>125.3045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47.536562000000004</v>
      </c>
      <c r="AH66">
        <v>179.96245400000001</v>
      </c>
      <c r="AI66">
        <v>0</v>
      </c>
      <c r="AJ66">
        <v>0</v>
      </c>
      <c r="AK66">
        <v>67.823003</v>
      </c>
      <c r="AL66">
        <v>83.664000000000001</v>
      </c>
      <c r="AM66">
        <v>0</v>
      </c>
      <c r="AN66">
        <v>1.082873</v>
      </c>
      <c r="AO66">
        <v>0</v>
      </c>
      <c r="AP66">
        <v>5.1239999999999997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3191.4618440000004</v>
      </c>
    </row>
    <row r="67" spans="1:117">
      <c r="A67" t="s">
        <v>109</v>
      </c>
      <c r="B67">
        <v>0</v>
      </c>
      <c r="C67">
        <v>0</v>
      </c>
      <c r="D67">
        <v>48.878287999999998</v>
      </c>
      <c r="E67">
        <v>0</v>
      </c>
      <c r="F67">
        <v>0</v>
      </c>
      <c r="G67">
        <v>76.241354000000001</v>
      </c>
      <c r="H67">
        <v>0</v>
      </c>
      <c r="I67">
        <v>0</v>
      </c>
      <c r="J67">
        <v>70.607991999999996</v>
      </c>
      <c r="K67">
        <v>688.71594700000003</v>
      </c>
      <c r="L67">
        <v>422.44379900000001</v>
      </c>
      <c r="M67">
        <v>97.055942999999999</v>
      </c>
      <c r="N67">
        <v>124.384996</v>
      </c>
      <c r="O67">
        <v>130.58071699999999</v>
      </c>
      <c r="P67">
        <v>109.92478800000001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410.625</v>
      </c>
      <c r="V67">
        <v>20.801072000000001</v>
      </c>
      <c r="W67">
        <v>44.311</v>
      </c>
      <c r="X67">
        <v>125.3045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47.536562000000004</v>
      </c>
      <c r="AH67">
        <v>179.96245400000001</v>
      </c>
      <c r="AI67">
        <v>0</v>
      </c>
      <c r="AJ67">
        <v>0</v>
      </c>
      <c r="AK67">
        <v>67.823003</v>
      </c>
      <c r="AL67">
        <v>83.664000000000001</v>
      </c>
      <c r="AM67">
        <v>0</v>
      </c>
      <c r="AN67">
        <v>1.082873</v>
      </c>
      <c r="AO67">
        <v>0</v>
      </c>
      <c r="AP67">
        <v>12.169499999999999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3176.054032</v>
      </c>
    </row>
    <row r="68" spans="1:117">
      <c r="A68" t="s">
        <v>110</v>
      </c>
      <c r="B68">
        <v>0</v>
      </c>
      <c r="C68">
        <v>0</v>
      </c>
      <c r="D68">
        <v>48.878287999999998</v>
      </c>
      <c r="E68">
        <v>0</v>
      </c>
      <c r="F68">
        <v>0</v>
      </c>
      <c r="G68">
        <v>76.241354000000001</v>
      </c>
      <c r="H68">
        <v>0</v>
      </c>
      <c r="I68">
        <v>0</v>
      </c>
      <c r="J68">
        <v>70.607991999999996</v>
      </c>
      <c r="K68">
        <v>688.71594700000003</v>
      </c>
      <c r="L68">
        <v>422.44379900000001</v>
      </c>
      <c r="M68">
        <v>97.055942999999999</v>
      </c>
      <c r="N68">
        <v>124.384996</v>
      </c>
      <c r="O68">
        <v>130.58071699999999</v>
      </c>
      <c r="P68">
        <v>109.92478800000001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410.625</v>
      </c>
      <c r="V68">
        <v>20.801072000000001</v>
      </c>
      <c r="W68">
        <v>44.311</v>
      </c>
      <c r="X68">
        <v>125.3045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47.536562000000004</v>
      </c>
      <c r="AH68">
        <v>179.96245400000001</v>
      </c>
      <c r="AI68">
        <v>0</v>
      </c>
      <c r="AJ68">
        <v>0</v>
      </c>
      <c r="AK68">
        <v>67.823003</v>
      </c>
      <c r="AL68">
        <v>83.664000000000001</v>
      </c>
      <c r="AM68">
        <v>0</v>
      </c>
      <c r="AN68">
        <v>1.082873</v>
      </c>
      <c r="AO68">
        <v>0</v>
      </c>
      <c r="AP68">
        <v>12.169499999999999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3176.054032</v>
      </c>
    </row>
    <row r="69" spans="1:117">
      <c r="A69" t="s">
        <v>111</v>
      </c>
      <c r="B69">
        <v>0</v>
      </c>
      <c r="C69">
        <v>0</v>
      </c>
      <c r="D69">
        <v>48.878287999999998</v>
      </c>
      <c r="E69">
        <v>0</v>
      </c>
      <c r="F69">
        <v>0</v>
      </c>
      <c r="G69">
        <v>76.241354000000001</v>
      </c>
      <c r="H69">
        <v>0</v>
      </c>
      <c r="I69">
        <v>0</v>
      </c>
      <c r="J69">
        <v>70.607991999999996</v>
      </c>
      <c r="K69">
        <v>688.71594700000003</v>
      </c>
      <c r="L69">
        <v>422.44379900000001</v>
      </c>
      <c r="M69">
        <v>97.055942999999999</v>
      </c>
      <c r="N69">
        <v>124.384996</v>
      </c>
      <c r="O69">
        <v>130.58071699999999</v>
      </c>
      <c r="P69">
        <v>109.92478800000001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410.625</v>
      </c>
      <c r="V69">
        <v>20.801072000000001</v>
      </c>
      <c r="W69">
        <v>44.311</v>
      </c>
      <c r="X69">
        <v>125.3045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47.536562000000004</v>
      </c>
      <c r="AH69">
        <v>179.96245400000001</v>
      </c>
      <c r="AI69">
        <v>0</v>
      </c>
      <c r="AJ69">
        <v>0</v>
      </c>
      <c r="AK69">
        <v>67.823003</v>
      </c>
      <c r="AL69">
        <v>83.664000000000001</v>
      </c>
      <c r="AM69">
        <v>0</v>
      </c>
      <c r="AN69">
        <v>1.082873</v>
      </c>
      <c r="AO69">
        <v>0</v>
      </c>
      <c r="AP69">
        <v>12.169499999999999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3176.054032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76.241354000000001</v>
      </c>
      <c r="H70">
        <v>0</v>
      </c>
      <c r="I70">
        <v>0</v>
      </c>
      <c r="J70">
        <v>70.607991999999996</v>
      </c>
      <c r="K70">
        <v>688.71594700000003</v>
      </c>
      <c r="L70">
        <v>422.44379900000001</v>
      </c>
      <c r="M70">
        <v>97.055942999999999</v>
      </c>
      <c r="N70">
        <v>124.384996</v>
      </c>
      <c r="O70">
        <v>130.58071699999999</v>
      </c>
      <c r="P70">
        <v>109.92478800000001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410.625</v>
      </c>
      <c r="V70">
        <v>20.801072000000001</v>
      </c>
      <c r="W70">
        <v>44.311</v>
      </c>
      <c r="X70">
        <v>125.3045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47.536562000000004</v>
      </c>
      <c r="AH70">
        <v>179.96245400000001</v>
      </c>
      <c r="AI70">
        <v>4.2720909999999996</v>
      </c>
      <c r="AJ70">
        <v>0</v>
      </c>
      <c r="AK70">
        <v>67.823003</v>
      </c>
      <c r="AL70">
        <v>83.664000000000001</v>
      </c>
      <c r="AM70">
        <v>0</v>
      </c>
      <c r="AN70">
        <v>1.082873</v>
      </c>
      <c r="AO70">
        <v>0</v>
      </c>
      <c r="AP70">
        <v>12.169499999999999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3180.0654379999996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76.241354000000001</v>
      </c>
      <c r="H71">
        <v>0</v>
      </c>
      <c r="I71">
        <v>0</v>
      </c>
      <c r="J71">
        <v>70.607991999999996</v>
      </c>
      <c r="K71">
        <v>688.71594700000003</v>
      </c>
      <c r="L71">
        <v>422.44379900000001</v>
      </c>
      <c r="M71">
        <v>97.055942999999999</v>
      </c>
      <c r="N71">
        <v>124.384996</v>
      </c>
      <c r="O71">
        <v>130.58071699999999</v>
      </c>
      <c r="P71">
        <v>109.92478800000001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410.625</v>
      </c>
      <c r="V71">
        <v>20.801072000000001</v>
      </c>
      <c r="W71">
        <v>44.311</v>
      </c>
      <c r="X71">
        <v>147.20237499999999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47.536562000000004</v>
      </c>
      <c r="AH71">
        <v>179.96245400000001</v>
      </c>
      <c r="AI71">
        <v>4.2720909999999996</v>
      </c>
      <c r="AJ71">
        <v>0</v>
      </c>
      <c r="AK71">
        <v>67.823003</v>
      </c>
      <c r="AL71">
        <v>83.664000000000001</v>
      </c>
      <c r="AM71">
        <v>0</v>
      </c>
      <c r="AN71">
        <v>1.082873</v>
      </c>
      <c r="AO71">
        <v>0</v>
      </c>
      <c r="AP71">
        <v>12.169499999999999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3208.4841129999995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76.241354000000001</v>
      </c>
      <c r="H72">
        <v>0</v>
      </c>
      <c r="I72">
        <v>0</v>
      </c>
      <c r="J72">
        <v>70.607991999999996</v>
      </c>
      <c r="K72">
        <v>688.71594700000003</v>
      </c>
      <c r="L72">
        <v>422.44379900000001</v>
      </c>
      <c r="M72">
        <v>97.055942999999999</v>
      </c>
      <c r="N72">
        <v>124.384996</v>
      </c>
      <c r="O72">
        <v>130.58071699999999</v>
      </c>
      <c r="P72">
        <v>109.92478800000001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410.625</v>
      </c>
      <c r="V72">
        <v>20.801072000000001</v>
      </c>
      <c r="W72">
        <v>44.311</v>
      </c>
      <c r="X72">
        <v>147.20237499999999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47.536562000000004</v>
      </c>
      <c r="AH72">
        <v>179.96245400000001</v>
      </c>
      <c r="AI72">
        <v>4.2720909999999996</v>
      </c>
      <c r="AJ72">
        <v>0</v>
      </c>
      <c r="AK72">
        <v>67.823003</v>
      </c>
      <c r="AL72">
        <v>83.664000000000001</v>
      </c>
      <c r="AM72">
        <v>0</v>
      </c>
      <c r="AN72">
        <v>1.082873</v>
      </c>
      <c r="AO72">
        <v>0</v>
      </c>
      <c r="AP72">
        <v>5.1239999999999997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3201.4386129999993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76.241354000000001</v>
      </c>
      <c r="H73">
        <v>0</v>
      </c>
      <c r="I73">
        <v>0</v>
      </c>
      <c r="J73">
        <v>70.607991999999996</v>
      </c>
      <c r="K73">
        <v>688.71594700000003</v>
      </c>
      <c r="L73">
        <v>422.44379900000001</v>
      </c>
      <c r="M73">
        <v>97.055942999999999</v>
      </c>
      <c r="N73">
        <v>124.384996</v>
      </c>
      <c r="O73">
        <v>130.58071699999999</v>
      </c>
      <c r="P73">
        <v>109.92478800000001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410.625</v>
      </c>
      <c r="V73">
        <v>20.801072000000001</v>
      </c>
      <c r="W73">
        <v>44.311</v>
      </c>
      <c r="X73">
        <v>147.20237499999999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47.536562000000004</v>
      </c>
      <c r="AH73">
        <v>179.96245400000001</v>
      </c>
      <c r="AI73">
        <v>4.2720909999999996</v>
      </c>
      <c r="AJ73">
        <v>0</v>
      </c>
      <c r="AK73">
        <v>67.823003</v>
      </c>
      <c r="AL73">
        <v>83.664000000000001</v>
      </c>
      <c r="AM73">
        <v>5.39154</v>
      </c>
      <c r="AN73">
        <v>1.082873</v>
      </c>
      <c r="AO73">
        <v>0</v>
      </c>
      <c r="AP73">
        <v>5.1239999999999997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3200.3093529999992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76.241354000000001</v>
      </c>
      <c r="H74">
        <v>0</v>
      </c>
      <c r="I74">
        <v>0</v>
      </c>
      <c r="J74">
        <v>70.607991999999996</v>
      </c>
      <c r="K74">
        <v>688.71594700000003</v>
      </c>
      <c r="L74">
        <v>422.44379900000001</v>
      </c>
      <c r="M74">
        <v>97.055942999999999</v>
      </c>
      <c r="N74">
        <v>124.384996</v>
      </c>
      <c r="O74">
        <v>130.58071699999999</v>
      </c>
      <c r="P74">
        <v>109.92478800000001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410.625</v>
      </c>
      <c r="V74">
        <v>20.801072000000001</v>
      </c>
      <c r="W74">
        <v>44.311</v>
      </c>
      <c r="X74">
        <v>147.20237499999999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47.536562000000004</v>
      </c>
      <c r="AH74">
        <v>179.96245400000001</v>
      </c>
      <c r="AI74">
        <v>6.1029879999999999</v>
      </c>
      <c r="AJ74">
        <v>0</v>
      </c>
      <c r="AK74">
        <v>67.823003</v>
      </c>
      <c r="AL74">
        <v>83.664000000000001</v>
      </c>
      <c r="AM74">
        <v>5.39154</v>
      </c>
      <c r="AN74">
        <v>1.082873</v>
      </c>
      <c r="AO74">
        <v>0</v>
      </c>
      <c r="AP74">
        <v>5.1239999999999997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3202.1402499999995</v>
      </c>
    </row>
    <row r="75" spans="1:117">
      <c r="A75" t="s">
        <v>117</v>
      </c>
      <c r="B75">
        <v>0</v>
      </c>
      <c r="C75">
        <v>0</v>
      </c>
      <c r="D75">
        <v>48.878287999999998</v>
      </c>
      <c r="E75">
        <v>0</v>
      </c>
      <c r="F75">
        <v>0</v>
      </c>
      <c r="G75">
        <v>76.241354000000001</v>
      </c>
      <c r="H75">
        <v>0</v>
      </c>
      <c r="I75">
        <v>0</v>
      </c>
      <c r="J75">
        <v>70.607991999999996</v>
      </c>
      <c r="K75">
        <v>688.71594700000003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109.92478800000001</v>
      </c>
      <c r="Q75">
        <v>22.630299000000001</v>
      </c>
      <c r="R75">
        <v>24.892807999999999</v>
      </c>
      <c r="S75">
        <v>27.638981000000001</v>
      </c>
      <c r="T75">
        <v>3.0945860000000001</v>
      </c>
      <c r="U75">
        <v>411.75</v>
      </c>
      <c r="V75">
        <v>20.801072000000001</v>
      </c>
      <c r="W75">
        <v>44.311</v>
      </c>
      <c r="X75">
        <v>147.20237499999999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47.536562000000004</v>
      </c>
      <c r="AH75">
        <v>179.96245400000001</v>
      </c>
      <c r="AI75">
        <v>12.205976</v>
      </c>
      <c r="AJ75">
        <v>0</v>
      </c>
      <c r="AK75">
        <v>67.823003</v>
      </c>
      <c r="AL75">
        <v>79.376220000000004</v>
      </c>
      <c r="AM75">
        <v>5.39154</v>
      </c>
      <c r="AN75">
        <v>1.082873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3205.7310380000004</v>
      </c>
    </row>
    <row r="76" spans="1:117">
      <c r="A76" t="s">
        <v>118</v>
      </c>
      <c r="B76">
        <v>0</v>
      </c>
      <c r="C76">
        <v>0</v>
      </c>
      <c r="D76">
        <v>48.878287999999998</v>
      </c>
      <c r="E76">
        <v>0</v>
      </c>
      <c r="F76">
        <v>0</v>
      </c>
      <c r="G76">
        <v>76.241354000000001</v>
      </c>
      <c r="H76">
        <v>0</v>
      </c>
      <c r="I76">
        <v>0</v>
      </c>
      <c r="J76">
        <v>70.607991999999996</v>
      </c>
      <c r="K76">
        <v>688.71594700000003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109.92478800000001</v>
      </c>
      <c r="Q76">
        <v>22.630299000000001</v>
      </c>
      <c r="R76">
        <v>24.892807999999999</v>
      </c>
      <c r="S76">
        <v>27.638981000000001</v>
      </c>
      <c r="T76">
        <v>3.0945860000000001</v>
      </c>
      <c r="U76">
        <v>411.75</v>
      </c>
      <c r="V76">
        <v>20.801072000000001</v>
      </c>
      <c r="W76">
        <v>34.811</v>
      </c>
      <c r="X76">
        <v>147.20237499999999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47.536562000000004</v>
      </c>
      <c r="AH76">
        <v>179.96245400000001</v>
      </c>
      <c r="AI76">
        <v>79.338843999999995</v>
      </c>
      <c r="AJ76">
        <v>0</v>
      </c>
      <c r="AK76">
        <v>67.823003</v>
      </c>
      <c r="AL76">
        <v>79.376220000000004</v>
      </c>
      <c r="AM76">
        <v>12.527402</v>
      </c>
      <c r="AN76">
        <v>1.082873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3281.3838019999998</v>
      </c>
    </row>
    <row r="77" spans="1:117">
      <c r="A77" t="s">
        <v>119</v>
      </c>
      <c r="B77">
        <v>0</v>
      </c>
      <c r="C77">
        <v>0</v>
      </c>
      <c r="D77">
        <v>48.878287999999998</v>
      </c>
      <c r="E77">
        <v>0</v>
      </c>
      <c r="F77">
        <v>0</v>
      </c>
      <c r="G77">
        <v>76.241354000000001</v>
      </c>
      <c r="H77">
        <v>0</v>
      </c>
      <c r="I77">
        <v>0</v>
      </c>
      <c r="J77">
        <v>70.607991999999996</v>
      </c>
      <c r="K77">
        <v>688.71594700000003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109.92478800000001</v>
      </c>
      <c r="Q77">
        <v>22.630299000000001</v>
      </c>
      <c r="R77">
        <v>27.263552000000001</v>
      </c>
      <c r="S77">
        <v>27.638981000000001</v>
      </c>
      <c r="T77">
        <v>3.0945860000000001</v>
      </c>
      <c r="U77">
        <v>411.75</v>
      </c>
      <c r="V77">
        <v>20.801072000000001</v>
      </c>
      <c r="W77">
        <v>34.811</v>
      </c>
      <c r="X77">
        <v>147.20237499999999</v>
      </c>
      <c r="Y77">
        <v>0</v>
      </c>
      <c r="Z77">
        <v>8.8000000000000007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47.536562000000004</v>
      </c>
      <c r="AH77">
        <v>179.96245400000001</v>
      </c>
      <c r="AI77">
        <v>79.338843999999995</v>
      </c>
      <c r="AJ77">
        <v>0</v>
      </c>
      <c r="AK77">
        <v>67.823003</v>
      </c>
      <c r="AL77">
        <v>79.376220000000004</v>
      </c>
      <c r="AM77">
        <v>12.527402</v>
      </c>
      <c r="AN77">
        <v>1.19116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3297.0260670000002</v>
      </c>
    </row>
    <row r="78" spans="1:117">
      <c r="A78" t="s">
        <v>120</v>
      </c>
      <c r="B78">
        <v>0</v>
      </c>
      <c r="C78">
        <v>0</v>
      </c>
      <c r="D78">
        <v>48.878287999999998</v>
      </c>
      <c r="E78">
        <v>0</v>
      </c>
      <c r="F78">
        <v>0</v>
      </c>
      <c r="G78">
        <v>76.241354000000001</v>
      </c>
      <c r="H78">
        <v>0</v>
      </c>
      <c r="I78">
        <v>0</v>
      </c>
      <c r="J78">
        <v>70.607991999999996</v>
      </c>
      <c r="K78">
        <v>688.71594700000003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109.92478800000001</v>
      </c>
      <c r="Q78">
        <v>22.630299000000001</v>
      </c>
      <c r="R78">
        <v>27.263552000000001</v>
      </c>
      <c r="S78">
        <v>27.638981000000001</v>
      </c>
      <c r="T78">
        <v>3.0945860000000001</v>
      </c>
      <c r="U78">
        <v>411.75</v>
      </c>
      <c r="V78">
        <v>20.801072000000001</v>
      </c>
      <c r="W78">
        <v>34.811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47.536562000000004</v>
      </c>
      <c r="AH78">
        <v>182.023944</v>
      </c>
      <c r="AI78">
        <v>79.338843999999995</v>
      </c>
      <c r="AJ78">
        <v>0</v>
      </c>
      <c r="AK78">
        <v>67.823003</v>
      </c>
      <c r="AL78">
        <v>79.376220000000004</v>
      </c>
      <c r="AM78">
        <v>18.838674000000001</v>
      </c>
      <c r="AN78">
        <v>1.19116</v>
      </c>
      <c r="AO78">
        <v>0</v>
      </c>
      <c r="AP78">
        <v>8.1983999999999995</v>
      </c>
      <c r="AQ78">
        <v>0</v>
      </c>
      <c r="AR78">
        <v>36.432000000000002</v>
      </c>
      <c r="AS78">
        <v>39.309496000000003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3325.4094599999994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76.241354000000001</v>
      </c>
      <c r="H79">
        <v>0</v>
      </c>
      <c r="I79">
        <v>0</v>
      </c>
      <c r="J79">
        <v>70.607991999999996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126.433639</v>
      </c>
      <c r="Q79">
        <v>22.630299000000001</v>
      </c>
      <c r="R79">
        <v>29.634295000000002</v>
      </c>
      <c r="S79">
        <v>27.638981000000001</v>
      </c>
      <c r="T79">
        <v>3.0945860000000001</v>
      </c>
      <c r="U79">
        <v>411.75</v>
      </c>
      <c r="V79">
        <v>20.801072000000001</v>
      </c>
      <c r="W79">
        <v>44.311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47.536562000000004</v>
      </c>
      <c r="AH79">
        <v>182.023944</v>
      </c>
      <c r="AI79">
        <v>79.338843999999995</v>
      </c>
      <c r="AJ79">
        <v>0</v>
      </c>
      <c r="AK79">
        <v>67.823003</v>
      </c>
      <c r="AL79">
        <v>79.376220000000004</v>
      </c>
      <c r="AM79">
        <v>18.838674000000001</v>
      </c>
      <c r="AN79">
        <v>1.19116</v>
      </c>
      <c r="AO79">
        <v>0</v>
      </c>
      <c r="AP79">
        <v>8.1983999999999995</v>
      </c>
      <c r="AQ79">
        <v>0</v>
      </c>
      <c r="AR79">
        <v>36.432000000000002</v>
      </c>
      <c r="AS79">
        <v>39.309496000000003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3353.189053999999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76.241354000000001</v>
      </c>
      <c r="H80">
        <v>0</v>
      </c>
      <c r="I80">
        <v>0</v>
      </c>
      <c r="J80">
        <v>70.607991999999996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128.849568</v>
      </c>
      <c r="Q80">
        <v>22.630299000000001</v>
      </c>
      <c r="R80">
        <v>29.634295000000002</v>
      </c>
      <c r="S80">
        <v>27.638981000000001</v>
      </c>
      <c r="T80">
        <v>3.0945860000000001</v>
      </c>
      <c r="U80">
        <v>411.75</v>
      </c>
      <c r="V80">
        <v>20.801072000000001</v>
      </c>
      <c r="W80">
        <v>44.311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47.536562000000004</v>
      </c>
      <c r="AH80">
        <v>182.023944</v>
      </c>
      <c r="AI80">
        <v>79.338843999999995</v>
      </c>
      <c r="AJ80">
        <v>0</v>
      </c>
      <c r="AK80">
        <v>67.823003</v>
      </c>
      <c r="AL80">
        <v>79.376220000000004</v>
      </c>
      <c r="AM80">
        <v>18.838674000000001</v>
      </c>
      <c r="AN80">
        <v>1.19116</v>
      </c>
      <c r="AO80">
        <v>0</v>
      </c>
      <c r="AP80">
        <v>8.1983999999999995</v>
      </c>
      <c r="AQ80">
        <v>0</v>
      </c>
      <c r="AR80">
        <v>36.432000000000002</v>
      </c>
      <c r="AS80">
        <v>39.309496000000003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3355.6049829999997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76.241354000000001</v>
      </c>
      <c r="H81">
        <v>0</v>
      </c>
      <c r="I81">
        <v>0</v>
      </c>
      <c r="J81">
        <v>70.607991999999996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131.26549700000001</v>
      </c>
      <c r="Q81">
        <v>22.630299000000001</v>
      </c>
      <c r="R81">
        <v>33.190410999999997</v>
      </c>
      <c r="S81">
        <v>27.638981000000001</v>
      </c>
      <c r="T81">
        <v>3.0945860000000001</v>
      </c>
      <c r="U81">
        <v>411.75</v>
      </c>
      <c r="V81">
        <v>20.801072000000001</v>
      </c>
      <c r="W81">
        <v>44.311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47.536562000000004</v>
      </c>
      <c r="AH81">
        <v>182.023944</v>
      </c>
      <c r="AI81">
        <v>79.338843999999995</v>
      </c>
      <c r="AJ81">
        <v>0</v>
      </c>
      <c r="AK81">
        <v>67.823003</v>
      </c>
      <c r="AL81">
        <v>79.016000000000005</v>
      </c>
      <c r="AM81">
        <v>18.838674000000001</v>
      </c>
      <c r="AN81">
        <v>1.19116</v>
      </c>
      <c r="AO81">
        <v>0</v>
      </c>
      <c r="AP81">
        <v>8.1983999999999995</v>
      </c>
      <c r="AQ81">
        <v>0</v>
      </c>
      <c r="AR81">
        <v>36.432000000000002</v>
      </c>
      <c r="AS81">
        <v>39.309496000000003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3361.2168079999992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76.241354000000001</v>
      </c>
      <c r="H82">
        <v>0</v>
      </c>
      <c r="I82">
        <v>0</v>
      </c>
      <c r="J82">
        <v>70.607991999999996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133.68142700000001</v>
      </c>
      <c r="Q82">
        <v>22.630299000000001</v>
      </c>
      <c r="R82">
        <v>33.190410999999997</v>
      </c>
      <c r="S82">
        <v>27.638981000000001</v>
      </c>
      <c r="T82">
        <v>3.0945860000000001</v>
      </c>
      <c r="U82">
        <v>411.75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47.536562000000004</v>
      </c>
      <c r="AH82">
        <v>182.023944</v>
      </c>
      <c r="AI82">
        <v>7.6287349999999998</v>
      </c>
      <c r="AJ82">
        <v>0</v>
      </c>
      <c r="AK82">
        <v>67.823003</v>
      </c>
      <c r="AL82">
        <v>79.016000000000005</v>
      </c>
      <c r="AM82">
        <v>18.838674000000001</v>
      </c>
      <c r="AN82">
        <v>1.19116</v>
      </c>
      <c r="AO82">
        <v>0</v>
      </c>
      <c r="AP82">
        <v>8.1983999999999995</v>
      </c>
      <c r="AQ82">
        <v>0</v>
      </c>
      <c r="AR82">
        <v>36.432000000000002</v>
      </c>
      <c r="AS82">
        <v>39.309496000000003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3292.5743389999993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70.607991999999996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136.09735599999999</v>
      </c>
      <c r="Q83">
        <v>22.630299000000001</v>
      </c>
      <c r="R83">
        <v>36.746526000000003</v>
      </c>
      <c r="S83">
        <v>27.638981000000001</v>
      </c>
      <c r="T83">
        <v>3.0945860000000001</v>
      </c>
      <c r="U83">
        <v>411.75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47.536562000000004</v>
      </c>
      <c r="AH83">
        <v>182.023944</v>
      </c>
      <c r="AI83">
        <v>4.2720909999999996</v>
      </c>
      <c r="AJ83">
        <v>0</v>
      </c>
      <c r="AK83">
        <v>67.823003</v>
      </c>
      <c r="AL83">
        <v>79.016000000000005</v>
      </c>
      <c r="AM83">
        <v>18.838674000000001</v>
      </c>
      <c r="AN83">
        <v>1.19116</v>
      </c>
      <c r="AO83">
        <v>0</v>
      </c>
      <c r="AP83">
        <v>8.1983999999999995</v>
      </c>
      <c r="AQ83">
        <v>0</v>
      </c>
      <c r="AR83">
        <v>36.432000000000002</v>
      </c>
      <c r="AS83">
        <v>39.309496000000003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3295.1897389999986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70.607991999999996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138.51328599999999</v>
      </c>
      <c r="Q84">
        <v>22.630299000000001</v>
      </c>
      <c r="R84">
        <v>36.746526000000003</v>
      </c>
      <c r="S84">
        <v>27.638981000000001</v>
      </c>
      <c r="T84">
        <v>3.0945860000000001</v>
      </c>
      <c r="U84">
        <v>411.75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47.536562000000004</v>
      </c>
      <c r="AH84">
        <v>182.023944</v>
      </c>
      <c r="AI84">
        <v>4.2720909999999996</v>
      </c>
      <c r="AJ84">
        <v>0</v>
      </c>
      <c r="AK84">
        <v>67.823003</v>
      </c>
      <c r="AL84">
        <v>79.016000000000005</v>
      </c>
      <c r="AM84">
        <v>18.838674000000001</v>
      </c>
      <c r="AN84">
        <v>1.19116</v>
      </c>
      <c r="AO84">
        <v>0</v>
      </c>
      <c r="AP84">
        <v>8.1983999999999995</v>
      </c>
      <c r="AQ84">
        <v>0</v>
      </c>
      <c r="AR84">
        <v>36.432000000000002</v>
      </c>
      <c r="AS84">
        <v>39.309496000000003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3297.6056689999987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70.607991999999996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140.929215</v>
      </c>
      <c r="Q85">
        <v>22.630299000000001</v>
      </c>
      <c r="R85">
        <v>36.746526000000003</v>
      </c>
      <c r="S85">
        <v>27.638981000000001</v>
      </c>
      <c r="T85">
        <v>3.0945860000000001</v>
      </c>
      <c r="U85">
        <v>411.75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47.536562000000004</v>
      </c>
      <c r="AH85">
        <v>182.023944</v>
      </c>
      <c r="AI85">
        <v>16.783217</v>
      </c>
      <c r="AJ85">
        <v>0</v>
      </c>
      <c r="AK85">
        <v>67.823003</v>
      </c>
      <c r="AL85">
        <v>79.016000000000005</v>
      </c>
      <c r="AM85">
        <v>18.838674000000001</v>
      </c>
      <c r="AN85">
        <v>1.19116</v>
      </c>
      <c r="AO85">
        <v>0</v>
      </c>
      <c r="AP85">
        <v>8.1983999999999995</v>
      </c>
      <c r="AQ85">
        <v>0</v>
      </c>
      <c r="AR85">
        <v>36.432000000000002</v>
      </c>
      <c r="AS85">
        <v>39.309496000000003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3312.5327239999988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70.607991999999996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142.53983500000001</v>
      </c>
      <c r="Q86">
        <v>22.630299000000001</v>
      </c>
      <c r="R86">
        <v>40.302641000000001</v>
      </c>
      <c r="S86">
        <v>27.638981000000001</v>
      </c>
      <c r="T86">
        <v>3.0945860000000001</v>
      </c>
      <c r="U86">
        <v>411.75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47.536562000000004</v>
      </c>
      <c r="AH86">
        <v>179.96245400000001</v>
      </c>
      <c r="AI86">
        <v>16.783217</v>
      </c>
      <c r="AJ86">
        <v>0</v>
      </c>
      <c r="AK86">
        <v>67.823003</v>
      </c>
      <c r="AL86">
        <v>79.016000000000005</v>
      </c>
      <c r="AM86">
        <v>18.800616999999999</v>
      </c>
      <c r="AN86">
        <v>1.19116</v>
      </c>
      <c r="AO86">
        <v>0</v>
      </c>
      <c r="AP86">
        <v>3.0743999999999998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3290.089281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70.607991999999996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142.53983500000001</v>
      </c>
      <c r="Q87">
        <v>22.630299000000001</v>
      </c>
      <c r="R87">
        <v>40.302641000000001</v>
      </c>
      <c r="S87">
        <v>27.638981000000001</v>
      </c>
      <c r="T87">
        <v>3.0945860000000001</v>
      </c>
      <c r="U87">
        <v>411.75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47.536562000000004</v>
      </c>
      <c r="AH87">
        <v>179.96245400000001</v>
      </c>
      <c r="AI87">
        <v>16.783217</v>
      </c>
      <c r="AJ87">
        <v>0</v>
      </c>
      <c r="AK87">
        <v>67.823003</v>
      </c>
      <c r="AL87">
        <v>79.016000000000005</v>
      </c>
      <c r="AM87">
        <v>18.800616999999999</v>
      </c>
      <c r="AN87">
        <v>1.19116</v>
      </c>
      <c r="AO87">
        <v>0</v>
      </c>
      <c r="AP87">
        <v>3.0743999999999998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3290.089281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70.607991999999996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142.53983500000001</v>
      </c>
      <c r="Q88">
        <v>22.630299000000001</v>
      </c>
      <c r="R88">
        <v>40.302641000000001</v>
      </c>
      <c r="S88">
        <v>27.638981000000001</v>
      </c>
      <c r="T88">
        <v>3.0945860000000001</v>
      </c>
      <c r="U88">
        <v>411.75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47.536562000000004</v>
      </c>
      <c r="AH88">
        <v>179.96245400000001</v>
      </c>
      <c r="AI88">
        <v>16.783217</v>
      </c>
      <c r="AJ88">
        <v>0</v>
      </c>
      <c r="AK88">
        <v>67.823003</v>
      </c>
      <c r="AL88">
        <v>79.016000000000005</v>
      </c>
      <c r="AM88">
        <v>18.800616999999999</v>
      </c>
      <c r="AN88">
        <v>1.19116</v>
      </c>
      <c r="AO88">
        <v>0</v>
      </c>
      <c r="AP88">
        <v>3.0743999999999998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3290.089281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70.607991999999996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142.53983500000001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411.75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47.536562000000004</v>
      </c>
      <c r="AH89">
        <v>179.96245400000001</v>
      </c>
      <c r="AI89">
        <v>16.783217</v>
      </c>
      <c r="AJ89">
        <v>0</v>
      </c>
      <c r="AK89">
        <v>67.823003</v>
      </c>
      <c r="AL89">
        <v>79.376220000000004</v>
      </c>
      <c r="AM89">
        <v>18.800616999999999</v>
      </c>
      <c r="AN89">
        <v>1.19116</v>
      </c>
      <c r="AO89">
        <v>0</v>
      </c>
      <c r="AP89">
        <v>3.0743999999999998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3295.0534849999995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70.607991999999996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142.53983500000001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411.75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47.536562000000004</v>
      </c>
      <c r="AH90">
        <v>182.023944</v>
      </c>
      <c r="AI90">
        <v>16.783217</v>
      </c>
      <c r="AJ90">
        <v>0</v>
      </c>
      <c r="AK90">
        <v>67.823003</v>
      </c>
      <c r="AL90">
        <v>79.376220000000004</v>
      </c>
      <c r="AM90">
        <v>18.838674000000001</v>
      </c>
      <c r="AN90">
        <v>1.19116</v>
      </c>
      <c r="AO90">
        <v>0</v>
      </c>
      <c r="AP90">
        <v>8.1983999999999995</v>
      </c>
      <c r="AQ90">
        <v>0</v>
      </c>
      <c r="AR90">
        <v>36.432000000000002</v>
      </c>
      <c r="AS90">
        <v>39.309496000000003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3323.3153739999993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70.607991999999996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142.53983500000001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411.75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47.536562000000004</v>
      </c>
      <c r="AH91">
        <v>182.023944</v>
      </c>
      <c r="AI91">
        <v>16.783217</v>
      </c>
      <c r="AJ91">
        <v>0</v>
      </c>
      <c r="AK91">
        <v>67.823003</v>
      </c>
      <c r="AL91">
        <v>79.376220000000004</v>
      </c>
      <c r="AM91">
        <v>18.838674000000001</v>
      </c>
      <c r="AN91">
        <v>1.19116</v>
      </c>
      <c r="AO91">
        <v>0</v>
      </c>
      <c r="AP91">
        <v>8.1983999999999995</v>
      </c>
      <c r="AQ91">
        <v>0</v>
      </c>
      <c r="AR91">
        <v>36.432000000000002</v>
      </c>
      <c r="AS91">
        <v>39.309496000000003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3323.3153739999993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70.607991999999996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142.53983500000001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411.75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47.536562000000004</v>
      </c>
      <c r="AH92">
        <v>182.023944</v>
      </c>
      <c r="AI92">
        <v>16.783217</v>
      </c>
      <c r="AJ92">
        <v>0</v>
      </c>
      <c r="AK92">
        <v>67.823003</v>
      </c>
      <c r="AL92">
        <v>79.376220000000004</v>
      </c>
      <c r="AM92">
        <v>18.838674000000001</v>
      </c>
      <c r="AN92">
        <v>1.19116</v>
      </c>
      <c r="AO92">
        <v>0</v>
      </c>
      <c r="AP92">
        <v>8.1983999999999995</v>
      </c>
      <c r="AQ92">
        <v>0</v>
      </c>
      <c r="AR92">
        <v>36.432000000000002</v>
      </c>
      <c r="AS92">
        <v>39.309496000000003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3323.3153739999993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70.607991999999996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142.53983500000001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411.75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47.536562000000004</v>
      </c>
      <c r="AH93">
        <v>182.023944</v>
      </c>
      <c r="AI93">
        <v>16.783217</v>
      </c>
      <c r="AJ93">
        <v>0</v>
      </c>
      <c r="AK93">
        <v>67.823003</v>
      </c>
      <c r="AL93">
        <v>79.376220000000004</v>
      </c>
      <c r="AM93">
        <v>18.838674000000001</v>
      </c>
      <c r="AN93">
        <v>1.19116</v>
      </c>
      <c r="AO93">
        <v>0</v>
      </c>
      <c r="AP93">
        <v>8.1983999999999995</v>
      </c>
      <c r="AQ93">
        <v>0</v>
      </c>
      <c r="AR93">
        <v>36.432000000000002</v>
      </c>
      <c r="AS93">
        <v>39.309496000000003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3323.3153739999993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70.607991999999996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142.53983500000001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411.75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47.536562000000004</v>
      </c>
      <c r="AH94">
        <v>179.96245400000001</v>
      </c>
      <c r="AI94">
        <v>16.783217</v>
      </c>
      <c r="AJ94">
        <v>0</v>
      </c>
      <c r="AK94">
        <v>67.823003</v>
      </c>
      <c r="AL94">
        <v>79.376220000000004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3298.2854959999991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70.607991999999996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142.53983500000001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411.75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47.536562000000004</v>
      </c>
      <c r="AH95">
        <v>179.96245400000001</v>
      </c>
      <c r="AI95">
        <v>16.783217</v>
      </c>
      <c r="AJ95">
        <v>0</v>
      </c>
      <c r="AK95">
        <v>67.823003</v>
      </c>
      <c r="AL95">
        <v>79.376220000000004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3298.2854959999991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70.607991999999996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142.53983500000001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411.75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47.536562000000004</v>
      </c>
      <c r="AH96">
        <v>179.96245400000001</v>
      </c>
      <c r="AI96">
        <v>16.783217</v>
      </c>
      <c r="AJ96">
        <v>0</v>
      </c>
      <c r="AK96">
        <v>67.823003</v>
      </c>
      <c r="AL96">
        <v>79.376220000000004</v>
      </c>
      <c r="AM96">
        <v>15.857469999999999</v>
      </c>
      <c r="AN96">
        <v>1.19116</v>
      </c>
      <c r="AO96">
        <v>0</v>
      </c>
      <c r="AP96">
        <v>2.4339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3295.3423489999991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70.607991999999996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142.53983500000001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411.75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47.536562000000004</v>
      </c>
      <c r="AH97">
        <v>179.96245400000001</v>
      </c>
      <c r="AI97">
        <v>16.783217</v>
      </c>
      <c r="AJ97">
        <v>0</v>
      </c>
      <c r="AK97">
        <v>67.823003</v>
      </c>
      <c r="AL97">
        <v>79.376220000000004</v>
      </c>
      <c r="AM97">
        <v>15.857469999999999</v>
      </c>
      <c r="AN97">
        <v>1.19116</v>
      </c>
      <c r="AO97">
        <v>0</v>
      </c>
      <c r="AP97">
        <v>2.4339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3295.3423489999991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70.607991999999996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142.53983500000001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411.75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47.536562000000004</v>
      </c>
      <c r="AH98">
        <v>179.96245400000001</v>
      </c>
      <c r="AI98">
        <v>16.783217</v>
      </c>
      <c r="AJ98">
        <v>0</v>
      </c>
      <c r="AK98">
        <v>67.823003</v>
      </c>
      <c r="AL98">
        <v>79.376220000000004</v>
      </c>
      <c r="AM98">
        <v>15.857469999999999</v>
      </c>
      <c r="AN98">
        <v>1.19116</v>
      </c>
      <c r="AO98">
        <v>0</v>
      </c>
      <c r="AP98">
        <v>2.4339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3295.3423489999991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1.1943246670000012</v>
      </c>
      <c r="E99">
        <f t="shared" si="2"/>
        <v>0</v>
      </c>
      <c r="F99">
        <f t="shared" si="2"/>
        <v>0</v>
      </c>
      <c r="G99">
        <f t="shared" si="2"/>
        <v>1.8297924854999974</v>
      </c>
      <c r="H99">
        <f t="shared" si="2"/>
        <v>0</v>
      </c>
      <c r="I99">
        <f t="shared" si="2"/>
        <v>0</v>
      </c>
      <c r="J99">
        <f t="shared" si="2"/>
        <v>1.658880458500003</v>
      </c>
      <c r="K99">
        <f t="shared" si="2"/>
        <v>16.472332727999973</v>
      </c>
      <c r="L99">
        <f t="shared" si="2"/>
        <v>10.131076176000009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2.6863121737499989</v>
      </c>
      <c r="Q99">
        <f t="shared" si="2"/>
        <v>0.52550609599999931</v>
      </c>
      <c r="R99">
        <f t="shared" si="2"/>
        <v>0.99095659675000081</v>
      </c>
      <c r="S99">
        <f t="shared" si="2"/>
        <v>0.66333554400000105</v>
      </c>
      <c r="T99">
        <f t="shared" si="2"/>
        <v>7.4270063999999927E-2</v>
      </c>
      <c r="U99">
        <f t="shared" si="2"/>
        <v>9.5737500000000004</v>
      </c>
      <c r="V99">
        <f t="shared" si="2"/>
        <v>0.49922572799999954</v>
      </c>
      <c r="W99">
        <f t="shared" si="2"/>
        <v>1.056339000000001</v>
      </c>
      <c r="X99">
        <f t="shared" si="2"/>
        <v>3.5027601875000065</v>
      </c>
      <c r="Y99">
        <f t="shared" si="2"/>
        <v>0</v>
      </c>
      <c r="Z99">
        <f t="shared" si="2"/>
        <v>0.25195719999999994</v>
      </c>
      <c r="AA99">
        <f t="shared" si="2"/>
        <v>0.78999999999999937</v>
      </c>
      <c r="AB99">
        <f t="shared" si="2"/>
        <v>1.1682175199999996</v>
      </c>
      <c r="AC99">
        <f t="shared" si="2"/>
        <v>0.83595007199999871</v>
      </c>
      <c r="AD99">
        <f t="shared" si="2"/>
        <v>0.89238064950000073</v>
      </c>
      <c r="AE99">
        <f t="shared" si="2"/>
        <v>1.4202096720000026</v>
      </c>
      <c r="AF99">
        <f t="shared" si="2"/>
        <v>0</v>
      </c>
      <c r="AG99">
        <f t="shared" si="2"/>
        <v>1.140877488000003</v>
      </c>
      <c r="AH99">
        <f t="shared" si="2"/>
        <v>4.3252833660000078</v>
      </c>
      <c r="AI99">
        <f t="shared" si="2"/>
        <v>0.4434583629999998</v>
      </c>
      <c r="AJ99">
        <f t="shared" si="2"/>
        <v>0</v>
      </c>
      <c r="AK99">
        <f t="shared" si="2"/>
        <v>1.6277520720000034</v>
      </c>
      <c r="AL99">
        <f t="shared" si="2"/>
        <v>1.814791265</v>
      </c>
      <c r="AM99">
        <f t="shared" si="2"/>
        <v>0.15855725875000004</v>
      </c>
      <c r="AN99">
        <f t="shared" si="2"/>
        <v>2.6281332500000018E-2</v>
      </c>
      <c r="AO99">
        <f t="shared" si="2"/>
        <v>1.7639999999999999E-3</v>
      </c>
      <c r="AP99">
        <f t="shared" si="2"/>
        <v>0.13767547499999996</v>
      </c>
      <c r="AQ99">
        <f t="shared" si="2"/>
        <v>0</v>
      </c>
      <c r="AR99">
        <f t="shared" si="2"/>
        <v>0.89975999999999812</v>
      </c>
      <c r="AS99">
        <f t="shared" si="2"/>
        <v>0.91362938700000018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3.0279965499999992E-2</v>
      </c>
      <c r="AY99">
        <f t="shared" ref="AY99:DM99" si="3">SUM(AY3:AY98)/4000</f>
        <v>0.20063056799999976</v>
      </c>
      <c r="AZ99">
        <f t="shared" si="3"/>
        <v>0.23747945700000059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77.399601420249994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76.241354000000001</v>
      </c>
      <c r="H3">
        <v>0</v>
      </c>
      <c r="I3">
        <v>0</v>
      </c>
      <c r="J3">
        <v>46.03098</v>
      </c>
      <c r="K3">
        <v>688.11594700000001</v>
      </c>
      <c r="L3">
        <v>422.44</v>
      </c>
      <c r="M3">
        <v>97.055942999999999</v>
      </c>
      <c r="N3">
        <v>124.38</v>
      </c>
      <c r="O3">
        <v>130.58009999999999</v>
      </c>
      <c r="P3">
        <v>102.274345</v>
      </c>
      <c r="Q3">
        <v>19.929469000000001</v>
      </c>
      <c r="R3">
        <v>44.906624999999998</v>
      </c>
      <c r="S3">
        <v>27.638981000000001</v>
      </c>
      <c r="T3">
        <v>3.09</v>
      </c>
      <c r="U3">
        <v>345.625</v>
      </c>
      <c r="V3">
        <v>20.8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47.536562000000004</v>
      </c>
      <c r="AH3">
        <v>179.96245400000001</v>
      </c>
      <c r="AI3">
        <v>16.783217</v>
      </c>
      <c r="AJ3">
        <v>0</v>
      </c>
      <c r="AK3">
        <v>67.823003</v>
      </c>
      <c r="AL3">
        <v>75.53</v>
      </c>
      <c r="AM3">
        <v>18.800616999999999</v>
      </c>
      <c r="AN3">
        <v>1.0612159999999999</v>
      </c>
      <c r="AO3">
        <v>0</v>
      </c>
      <c r="AP3">
        <v>3.7149000000000001</v>
      </c>
      <c r="AQ3">
        <v>0</v>
      </c>
      <c r="AR3">
        <v>36.432000000000002</v>
      </c>
      <c r="AS3">
        <v>37.890518999999998</v>
      </c>
      <c r="AT3">
        <v>19.151869999999999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3160.0933549999995</v>
      </c>
    </row>
    <row r="4" spans="1:117">
      <c r="A4" t="s">
        <v>46</v>
      </c>
      <c r="B4">
        <v>0</v>
      </c>
      <c r="C4">
        <v>0</v>
      </c>
      <c r="D4">
        <v>40.181708999999998</v>
      </c>
      <c r="E4">
        <v>0</v>
      </c>
      <c r="F4">
        <v>0</v>
      </c>
      <c r="G4">
        <v>27.241354000000001</v>
      </c>
      <c r="H4">
        <v>0</v>
      </c>
      <c r="I4">
        <v>0</v>
      </c>
      <c r="J4">
        <v>46.03098</v>
      </c>
      <c r="K4">
        <v>688.11594700000001</v>
      </c>
      <c r="L4">
        <v>422.44</v>
      </c>
      <c r="M4">
        <v>97.055942999999999</v>
      </c>
      <c r="N4">
        <v>124.38</v>
      </c>
      <c r="O4">
        <v>130.58009999999999</v>
      </c>
      <c r="P4">
        <v>102.274345</v>
      </c>
      <c r="Q4">
        <v>20.427664</v>
      </c>
      <c r="R4">
        <v>44.906624999999998</v>
      </c>
      <c r="S4">
        <v>27.638981000000001</v>
      </c>
      <c r="T4">
        <v>3.09</v>
      </c>
      <c r="U4">
        <v>348.75</v>
      </c>
      <c r="V4">
        <v>20.8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47.536562000000004</v>
      </c>
      <c r="AH4">
        <v>179.96245400000001</v>
      </c>
      <c r="AI4">
        <v>16.783217</v>
      </c>
      <c r="AJ4">
        <v>0</v>
      </c>
      <c r="AK4">
        <v>67.823003</v>
      </c>
      <c r="AL4">
        <v>75.53</v>
      </c>
      <c r="AM4">
        <v>18.800616999999999</v>
      </c>
      <c r="AN4">
        <v>1.0612159999999999</v>
      </c>
      <c r="AO4">
        <v>0</v>
      </c>
      <c r="AP4">
        <v>3.7149000000000001</v>
      </c>
      <c r="AQ4">
        <v>0</v>
      </c>
      <c r="AR4">
        <v>36.432000000000002</v>
      </c>
      <c r="AS4">
        <v>37.890518999999998</v>
      </c>
      <c r="AT4">
        <v>19.049769999999999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3104.6144499999996</v>
      </c>
    </row>
    <row r="5" spans="1:117">
      <c r="A5" t="s">
        <v>47</v>
      </c>
      <c r="B5">
        <v>0</v>
      </c>
      <c r="C5">
        <v>0</v>
      </c>
      <c r="D5">
        <v>12</v>
      </c>
      <c r="E5">
        <v>0</v>
      </c>
      <c r="F5">
        <v>0</v>
      </c>
      <c r="G5">
        <v>20</v>
      </c>
      <c r="H5">
        <v>0</v>
      </c>
      <c r="I5">
        <v>0</v>
      </c>
      <c r="J5">
        <v>48.882455999999998</v>
      </c>
      <c r="K5">
        <v>688.11594700000001</v>
      </c>
      <c r="L5">
        <v>422.44</v>
      </c>
      <c r="M5">
        <v>97.055942999999999</v>
      </c>
      <c r="N5">
        <v>124.38</v>
      </c>
      <c r="O5">
        <v>130.58009999999999</v>
      </c>
      <c r="P5">
        <v>102.274345</v>
      </c>
      <c r="Q5">
        <v>20.427664</v>
      </c>
      <c r="R5">
        <v>44.906624999999998</v>
      </c>
      <c r="S5">
        <v>27.638981000000001</v>
      </c>
      <c r="T5">
        <v>3.09</v>
      </c>
      <c r="U5">
        <v>348.75</v>
      </c>
      <c r="V5">
        <v>20.8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47.536562000000004</v>
      </c>
      <c r="AH5">
        <v>179.96245400000001</v>
      </c>
      <c r="AI5">
        <v>16.783217</v>
      </c>
      <c r="AJ5">
        <v>0</v>
      </c>
      <c r="AK5">
        <v>67.823003</v>
      </c>
      <c r="AL5">
        <v>75.53</v>
      </c>
      <c r="AM5">
        <v>18.800616999999999</v>
      </c>
      <c r="AN5">
        <v>1.0612159999999999</v>
      </c>
      <c r="AO5">
        <v>0</v>
      </c>
      <c r="AP5">
        <v>10.119899999999999</v>
      </c>
      <c r="AQ5">
        <v>0</v>
      </c>
      <c r="AR5">
        <v>36.432000000000002</v>
      </c>
      <c r="AS5">
        <v>37.890518999999998</v>
      </c>
      <c r="AT5">
        <v>16.819754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3076.2178469999994</v>
      </c>
    </row>
    <row r="6" spans="1:117">
      <c r="A6" t="s">
        <v>48</v>
      </c>
      <c r="B6">
        <v>0</v>
      </c>
      <c r="C6">
        <v>0</v>
      </c>
      <c r="D6">
        <v>12</v>
      </c>
      <c r="E6">
        <v>0</v>
      </c>
      <c r="F6">
        <v>0</v>
      </c>
      <c r="G6">
        <v>20</v>
      </c>
      <c r="H6">
        <v>0</v>
      </c>
      <c r="I6">
        <v>0</v>
      </c>
      <c r="J6">
        <v>48.882455999999998</v>
      </c>
      <c r="K6">
        <v>688.11594700000001</v>
      </c>
      <c r="L6">
        <v>422.44</v>
      </c>
      <c r="M6">
        <v>97.055942999999999</v>
      </c>
      <c r="N6">
        <v>124.38</v>
      </c>
      <c r="O6">
        <v>130.58009999999999</v>
      </c>
      <c r="P6">
        <v>102.274345</v>
      </c>
      <c r="Q6">
        <v>20.427664</v>
      </c>
      <c r="R6">
        <v>44.906624999999998</v>
      </c>
      <c r="S6">
        <v>27.638981000000001</v>
      </c>
      <c r="T6">
        <v>3.09</v>
      </c>
      <c r="U6">
        <v>348.75</v>
      </c>
      <c r="V6">
        <v>20.8</v>
      </c>
      <c r="W6">
        <v>44.31</v>
      </c>
      <c r="X6">
        <v>147.19999999999999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47.536562000000004</v>
      </c>
      <c r="AH6">
        <v>179.96245400000001</v>
      </c>
      <c r="AI6">
        <v>16.783217</v>
      </c>
      <c r="AJ6">
        <v>0</v>
      </c>
      <c r="AK6">
        <v>67.823003</v>
      </c>
      <c r="AL6">
        <v>75.53</v>
      </c>
      <c r="AM6">
        <v>18.800616999999999</v>
      </c>
      <c r="AN6">
        <v>1.0612159999999999</v>
      </c>
      <c r="AO6">
        <v>0</v>
      </c>
      <c r="AP6">
        <v>10.119899999999999</v>
      </c>
      <c r="AQ6">
        <v>0</v>
      </c>
      <c r="AR6">
        <v>36.432000000000002</v>
      </c>
      <c r="AS6">
        <v>37.890518999999998</v>
      </c>
      <c r="AT6">
        <v>15.795937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3075.1940299999992</v>
      </c>
    </row>
    <row r="7" spans="1:117">
      <c r="A7" t="s">
        <v>49</v>
      </c>
      <c r="B7">
        <v>0</v>
      </c>
      <c r="C7">
        <v>0</v>
      </c>
      <c r="D7">
        <v>12</v>
      </c>
      <c r="E7">
        <v>0</v>
      </c>
      <c r="F7">
        <v>0</v>
      </c>
      <c r="G7">
        <v>20</v>
      </c>
      <c r="H7">
        <v>0</v>
      </c>
      <c r="I7">
        <v>0</v>
      </c>
      <c r="J7">
        <v>55.671686000000001</v>
      </c>
      <c r="K7">
        <v>688.11594700000001</v>
      </c>
      <c r="L7">
        <v>422.44</v>
      </c>
      <c r="M7">
        <v>97.055942999999999</v>
      </c>
      <c r="N7">
        <v>124.38</v>
      </c>
      <c r="O7">
        <v>130.58009999999999</v>
      </c>
      <c r="P7">
        <v>102.274345</v>
      </c>
      <c r="Q7">
        <v>20.427664</v>
      </c>
      <c r="R7">
        <v>44.906624999999998</v>
      </c>
      <c r="S7">
        <v>27.638981000000001</v>
      </c>
      <c r="T7">
        <v>3.09</v>
      </c>
      <c r="U7">
        <v>348.75</v>
      </c>
      <c r="V7">
        <v>20.8</v>
      </c>
      <c r="W7">
        <v>44.31</v>
      </c>
      <c r="X7">
        <v>147.19999999999999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47.536562000000004</v>
      </c>
      <c r="AH7">
        <v>179.96245400000001</v>
      </c>
      <c r="AI7">
        <v>16.783217</v>
      </c>
      <c r="AJ7">
        <v>0</v>
      </c>
      <c r="AK7">
        <v>67.823003</v>
      </c>
      <c r="AL7">
        <v>75.53</v>
      </c>
      <c r="AM7">
        <v>18.800616999999999</v>
      </c>
      <c r="AN7">
        <v>1.0612159999999999</v>
      </c>
      <c r="AO7">
        <v>0</v>
      </c>
      <c r="AP7">
        <v>3.7149000000000001</v>
      </c>
      <c r="AQ7">
        <v>0</v>
      </c>
      <c r="AR7">
        <v>36.432000000000002</v>
      </c>
      <c r="AS7">
        <v>37.890518999999998</v>
      </c>
      <c r="AT7">
        <v>17.240264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3077.0225869999995</v>
      </c>
    </row>
    <row r="8" spans="1:117">
      <c r="A8" t="s">
        <v>50</v>
      </c>
      <c r="B8">
        <v>0</v>
      </c>
      <c r="C8">
        <v>0</v>
      </c>
      <c r="D8">
        <v>1.8</v>
      </c>
      <c r="E8">
        <v>0</v>
      </c>
      <c r="F8">
        <v>0</v>
      </c>
      <c r="G8">
        <v>3.030303</v>
      </c>
      <c r="H8">
        <v>0</v>
      </c>
      <c r="I8">
        <v>0</v>
      </c>
      <c r="J8">
        <v>67.892300000000006</v>
      </c>
      <c r="K8">
        <v>688.11594700000001</v>
      </c>
      <c r="L8">
        <v>422.44</v>
      </c>
      <c r="M8">
        <v>97.055942999999999</v>
      </c>
      <c r="N8">
        <v>124.38</v>
      </c>
      <c r="O8">
        <v>130.58009999999999</v>
      </c>
      <c r="P8">
        <v>102.274345</v>
      </c>
      <c r="Q8">
        <v>20.427664</v>
      </c>
      <c r="R8">
        <v>44.906624999999998</v>
      </c>
      <c r="S8">
        <v>27.638981000000001</v>
      </c>
      <c r="T8">
        <v>3.09</v>
      </c>
      <c r="U8">
        <v>348.75</v>
      </c>
      <c r="V8">
        <v>20.8</v>
      </c>
      <c r="W8">
        <v>44.31</v>
      </c>
      <c r="X8">
        <v>147.19999999999999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47.536562000000004</v>
      </c>
      <c r="AH8">
        <v>179.96245400000001</v>
      </c>
      <c r="AI8">
        <v>16.783217</v>
      </c>
      <c r="AJ8">
        <v>0</v>
      </c>
      <c r="AK8">
        <v>67.823003</v>
      </c>
      <c r="AL8">
        <v>75.53</v>
      </c>
      <c r="AM8">
        <v>18.800616999999999</v>
      </c>
      <c r="AN8">
        <v>1.0612159999999999</v>
      </c>
      <c r="AO8">
        <v>0</v>
      </c>
      <c r="AP8">
        <v>3.7149000000000001</v>
      </c>
      <c r="AQ8">
        <v>0</v>
      </c>
      <c r="AR8">
        <v>36.432000000000002</v>
      </c>
      <c r="AS8">
        <v>37.890518999999998</v>
      </c>
      <c r="AT8">
        <v>15.332207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3060.1654469999989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67.892300000000006</v>
      </c>
      <c r="K9">
        <v>688.11594700000001</v>
      </c>
      <c r="L9">
        <v>422.44</v>
      </c>
      <c r="M9">
        <v>97.055942999999999</v>
      </c>
      <c r="N9">
        <v>124.38</v>
      </c>
      <c r="O9">
        <v>130.58009999999999</v>
      </c>
      <c r="P9">
        <v>102.274345</v>
      </c>
      <c r="Q9">
        <v>20.427664</v>
      </c>
      <c r="R9">
        <v>44.906624999999998</v>
      </c>
      <c r="S9">
        <v>27.638981000000001</v>
      </c>
      <c r="T9">
        <v>3.09</v>
      </c>
      <c r="U9">
        <v>348.75</v>
      </c>
      <c r="V9">
        <v>20.8</v>
      </c>
      <c r="W9">
        <v>44.31</v>
      </c>
      <c r="X9">
        <v>147.19999999999999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47.536562000000004</v>
      </c>
      <c r="AH9">
        <v>179.96245400000001</v>
      </c>
      <c r="AI9">
        <v>16.783217</v>
      </c>
      <c r="AJ9">
        <v>0</v>
      </c>
      <c r="AK9">
        <v>67.823003</v>
      </c>
      <c r="AL9">
        <v>75.53</v>
      </c>
      <c r="AM9">
        <v>18.800616999999999</v>
      </c>
      <c r="AN9">
        <v>1.0612159999999999</v>
      </c>
      <c r="AO9">
        <v>0</v>
      </c>
      <c r="AP9">
        <v>3.7149000000000001</v>
      </c>
      <c r="AQ9">
        <v>0</v>
      </c>
      <c r="AR9">
        <v>36.432000000000002</v>
      </c>
      <c r="AS9">
        <v>37.890518999999998</v>
      </c>
      <c r="AT9">
        <v>12.258039999999999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3052.2609769999995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67.892300000000006</v>
      </c>
      <c r="K10">
        <v>688.11594700000001</v>
      </c>
      <c r="L10">
        <v>422.44</v>
      </c>
      <c r="M10">
        <v>97.055942999999999</v>
      </c>
      <c r="N10">
        <v>124.38</v>
      </c>
      <c r="O10">
        <v>130.58009999999999</v>
      </c>
      <c r="P10">
        <v>102.274345</v>
      </c>
      <c r="Q10">
        <v>20.427664</v>
      </c>
      <c r="R10">
        <v>44.906624999999998</v>
      </c>
      <c r="S10">
        <v>27.638981000000001</v>
      </c>
      <c r="T10">
        <v>3.09</v>
      </c>
      <c r="U10">
        <v>348.75</v>
      </c>
      <c r="V10">
        <v>20.8</v>
      </c>
      <c r="W10">
        <v>44.31</v>
      </c>
      <c r="X10">
        <v>147.19999999999999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47.536562000000004</v>
      </c>
      <c r="AH10">
        <v>179.96245400000001</v>
      </c>
      <c r="AI10">
        <v>16.783217</v>
      </c>
      <c r="AJ10">
        <v>0</v>
      </c>
      <c r="AK10">
        <v>67.823003</v>
      </c>
      <c r="AL10">
        <v>75.53</v>
      </c>
      <c r="AM10">
        <v>18.800616999999999</v>
      </c>
      <c r="AN10">
        <v>1.0612159999999999</v>
      </c>
      <c r="AO10">
        <v>0</v>
      </c>
      <c r="AP10">
        <v>3.7149000000000001</v>
      </c>
      <c r="AQ10">
        <v>0</v>
      </c>
      <c r="AR10">
        <v>36.432000000000002</v>
      </c>
      <c r="AS10">
        <v>37.890518999999998</v>
      </c>
      <c r="AT10">
        <v>12.489905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3052.4928419999992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46.892299999999999</v>
      </c>
      <c r="K11">
        <v>688.11594700000001</v>
      </c>
      <c r="L11">
        <v>422.44</v>
      </c>
      <c r="M11">
        <v>97.055942999999999</v>
      </c>
      <c r="N11">
        <v>124.38</v>
      </c>
      <c r="O11">
        <v>130.58009999999999</v>
      </c>
      <c r="P11">
        <v>102.274345</v>
      </c>
      <c r="Q11">
        <v>20.427664</v>
      </c>
      <c r="R11">
        <v>44.906624999999998</v>
      </c>
      <c r="S11">
        <v>27.638981000000001</v>
      </c>
      <c r="T11">
        <v>3.09</v>
      </c>
      <c r="U11">
        <v>348.75</v>
      </c>
      <c r="V11">
        <v>20.8</v>
      </c>
      <c r="W11">
        <v>44.31</v>
      </c>
      <c r="X11">
        <v>147.19999999999999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47.536562000000004</v>
      </c>
      <c r="AH11">
        <v>179.96245400000001</v>
      </c>
      <c r="AI11">
        <v>4.2720909999999996</v>
      </c>
      <c r="AJ11">
        <v>0</v>
      </c>
      <c r="AK11">
        <v>67.823003</v>
      </c>
      <c r="AL11">
        <v>75.53</v>
      </c>
      <c r="AM11">
        <v>18.800616999999999</v>
      </c>
      <c r="AN11">
        <v>1.0612159999999999</v>
      </c>
      <c r="AO11">
        <v>0</v>
      </c>
      <c r="AP11">
        <v>3.7149000000000001</v>
      </c>
      <c r="AQ11">
        <v>0</v>
      </c>
      <c r="AR11">
        <v>36.432000000000002</v>
      </c>
      <c r="AS11">
        <v>37.890518999999998</v>
      </c>
      <c r="AT11">
        <v>11.849745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3018.3415559999989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15.766660999999999</v>
      </c>
      <c r="K12">
        <v>688.11594700000001</v>
      </c>
      <c r="L12">
        <v>422.44</v>
      </c>
      <c r="M12">
        <v>97.055942999999999</v>
      </c>
      <c r="N12">
        <v>124.38</v>
      </c>
      <c r="O12">
        <v>130.58009999999999</v>
      </c>
      <c r="P12">
        <v>102.274345</v>
      </c>
      <c r="Q12">
        <v>20.427664</v>
      </c>
      <c r="R12">
        <v>44.906624999999998</v>
      </c>
      <c r="S12">
        <v>27.638981000000001</v>
      </c>
      <c r="T12">
        <v>3.09</v>
      </c>
      <c r="U12">
        <v>348.75</v>
      </c>
      <c r="V12">
        <v>20.8</v>
      </c>
      <c r="W12">
        <v>44.31</v>
      </c>
      <c r="X12">
        <v>147.19999999999999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47.536562000000004</v>
      </c>
      <c r="AH12">
        <v>179.96245400000001</v>
      </c>
      <c r="AI12">
        <v>4.2720909999999996</v>
      </c>
      <c r="AJ12">
        <v>0</v>
      </c>
      <c r="AK12">
        <v>67.823003</v>
      </c>
      <c r="AL12">
        <v>75.53</v>
      </c>
      <c r="AM12">
        <v>18.800616999999999</v>
      </c>
      <c r="AN12">
        <v>1.0612159999999999</v>
      </c>
      <c r="AO12">
        <v>0</v>
      </c>
      <c r="AP12">
        <v>3.7149000000000001</v>
      </c>
      <c r="AQ12">
        <v>0</v>
      </c>
      <c r="AR12">
        <v>36.432000000000002</v>
      </c>
      <c r="AS12">
        <v>37.890518999999998</v>
      </c>
      <c r="AT12">
        <v>10.459391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2985.825562999999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4.95E-4</v>
      </c>
      <c r="K13">
        <v>688.11594700000001</v>
      </c>
      <c r="L13">
        <v>422.44</v>
      </c>
      <c r="M13">
        <v>97.055942999999999</v>
      </c>
      <c r="N13">
        <v>124.38</v>
      </c>
      <c r="O13">
        <v>130.58009999999999</v>
      </c>
      <c r="P13">
        <v>102.274345</v>
      </c>
      <c r="Q13">
        <v>20.427664</v>
      </c>
      <c r="R13">
        <v>44.906624999999998</v>
      </c>
      <c r="S13">
        <v>27.638981000000001</v>
      </c>
      <c r="T13">
        <v>3.09</v>
      </c>
      <c r="U13">
        <v>348.75</v>
      </c>
      <c r="V13">
        <v>20.8</v>
      </c>
      <c r="W13">
        <v>44.31</v>
      </c>
      <c r="X13">
        <v>147.19999999999999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47.536562000000004</v>
      </c>
      <c r="AH13">
        <v>179.96245400000001</v>
      </c>
      <c r="AI13">
        <v>4.2720909999999996</v>
      </c>
      <c r="AJ13">
        <v>0</v>
      </c>
      <c r="AK13">
        <v>67.823003</v>
      </c>
      <c r="AL13">
        <v>75.53</v>
      </c>
      <c r="AM13">
        <v>12.527402</v>
      </c>
      <c r="AN13">
        <v>1.0612159999999999</v>
      </c>
      <c r="AO13">
        <v>3.528</v>
      </c>
      <c r="AP13">
        <v>3.7149000000000001</v>
      </c>
      <c r="AQ13">
        <v>0</v>
      </c>
      <c r="AR13">
        <v>36.432000000000002</v>
      </c>
      <c r="AS13">
        <v>37.890518999999998</v>
      </c>
      <c r="AT13">
        <v>11.408355999999999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2968.2631469999988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614.07219999999995</v>
      </c>
      <c r="L14">
        <v>392.0788</v>
      </c>
      <c r="M14">
        <v>97.055942999999999</v>
      </c>
      <c r="N14">
        <v>124.38</v>
      </c>
      <c r="O14">
        <v>130.58009999999999</v>
      </c>
      <c r="P14">
        <v>102.274345</v>
      </c>
      <c r="Q14">
        <v>20.427664</v>
      </c>
      <c r="R14">
        <v>44.906624999999998</v>
      </c>
      <c r="S14">
        <v>27.638981000000001</v>
      </c>
      <c r="T14">
        <v>3.09</v>
      </c>
      <c r="U14">
        <v>348.75</v>
      </c>
      <c r="V14">
        <v>20.8</v>
      </c>
      <c r="W14">
        <v>44.31</v>
      </c>
      <c r="X14">
        <v>147.19999999999999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47.536562000000004</v>
      </c>
      <c r="AH14">
        <v>179.96245400000001</v>
      </c>
      <c r="AI14">
        <v>4.2720909999999996</v>
      </c>
      <c r="AJ14">
        <v>0</v>
      </c>
      <c r="AK14">
        <v>67.823003</v>
      </c>
      <c r="AL14">
        <v>75.53</v>
      </c>
      <c r="AM14">
        <v>6.0258390000000004</v>
      </c>
      <c r="AN14">
        <v>1.0612159999999999</v>
      </c>
      <c r="AO14">
        <v>3.528</v>
      </c>
      <c r="AP14">
        <v>3.7149000000000001</v>
      </c>
      <c r="AQ14">
        <v>0</v>
      </c>
      <c r="AR14">
        <v>36.432000000000002</v>
      </c>
      <c r="AS14">
        <v>37.890518999999998</v>
      </c>
      <c r="AT14">
        <v>13.003328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2858.9511139999981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688.11594700000001</v>
      </c>
      <c r="L15">
        <v>422.44</v>
      </c>
      <c r="M15">
        <v>97.055942999999999</v>
      </c>
      <c r="N15">
        <v>124.38</v>
      </c>
      <c r="O15">
        <v>130.58009999999999</v>
      </c>
      <c r="P15">
        <v>102.26990000000001</v>
      </c>
      <c r="Q15">
        <v>20.427664</v>
      </c>
      <c r="R15">
        <v>44.906624999999998</v>
      </c>
      <c r="S15">
        <v>27.638981000000001</v>
      </c>
      <c r="T15">
        <v>3.09</v>
      </c>
      <c r="U15">
        <v>354.375</v>
      </c>
      <c r="V15">
        <v>20.8</v>
      </c>
      <c r="W15">
        <v>44.31</v>
      </c>
      <c r="X15">
        <v>147.19999999999999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47.536562000000004</v>
      </c>
      <c r="AH15">
        <v>179.96245400000001</v>
      </c>
      <c r="AI15">
        <v>18.308964</v>
      </c>
      <c r="AJ15">
        <v>0</v>
      </c>
      <c r="AK15">
        <v>67.823003</v>
      </c>
      <c r="AL15">
        <v>75.53</v>
      </c>
      <c r="AM15">
        <v>0</v>
      </c>
      <c r="AN15">
        <v>1.0612159999999999</v>
      </c>
      <c r="AO15">
        <v>0</v>
      </c>
      <c r="AP15">
        <v>3.7149000000000001</v>
      </c>
      <c r="AQ15">
        <v>0</v>
      </c>
      <c r="AR15">
        <v>36.432000000000002</v>
      </c>
      <c r="AS15">
        <v>37.890518999999998</v>
      </c>
      <c r="AT15">
        <v>13.105741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2973.5620629999989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688.11594700000001</v>
      </c>
      <c r="L16">
        <v>422.44</v>
      </c>
      <c r="M16">
        <v>97.055942999999999</v>
      </c>
      <c r="N16">
        <v>124.38</v>
      </c>
      <c r="O16">
        <v>130.58009999999999</v>
      </c>
      <c r="P16">
        <v>102.26990000000001</v>
      </c>
      <c r="Q16">
        <v>20.427664</v>
      </c>
      <c r="R16">
        <v>44.906624999999998</v>
      </c>
      <c r="S16">
        <v>27.638981000000001</v>
      </c>
      <c r="T16">
        <v>3.09</v>
      </c>
      <c r="U16">
        <v>361.125</v>
      </c>
      <c r="V16">
        <v>20.8</v>
      </c>
      <c r="W16">
        <v>44.31</v>
      </c>
      <c r="X16">
        <v>147.19999999999999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47.536562000000004</v>
      </c>
      <c r="AH16">
        <v>179.96245400000001</v>
      </c>
      <c r="AI16">
        <v>18.308964</v>
      </c>
      <c r="AJ16">
        <v>0</v>
      </c>
      <c r="AK16">
        <v>67.823003</v>
      </c>
      <c r="AL16">
        <v>75.53</v>
      </c>
      <c r="AM16">
        <v>0</v>
      </c>
      <c r="AN16">
        <v>1.0612159999999999</v>
      </c>
      <c r="AO16">
        <v>0</v>
      </c>
      <c r="AP16">
        <v>3.7149000000000001</v>
      </c>
      <c r="AQ16">
        <v>0</v>
      </c>
      <c r="AR16">
        <v>36.432000000000002</v>
      </c>
      <c r="AS16">
        <v>37.890518999999998</v>
      </c>
      <c r="AT16">
        <v>14.590469000000001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2981.7967909999993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688.11594700000001</v>
      </c>
      <c r="L17">
        <v>422.44</v>
      </c>
      <c r="M17">
        <v>97.055942999999999</v>
      </c>
      <c r="N17">
        <v>124.38</v>
      </c>
      <c r="O17">
        <v>130.58009999999999</v>
      </c>
      <c r="P17">
        <v>102.26990000000001</v>
      </c>
      <c r="Q17">
        <v>20.427664</v>
      </c>
      <c r="R17">
        <v>44.906624999999998</v>
      </c>
      <c r="S17">
        <v>27.638981000000001</v>
      </c>
      <c r="T17">
        <v>3.09</v>
      </c>
      <c r="U17">
        <v>367.875</v>
      </c>
      <c r="V17">
        <v>20.8</v>
      </c>
      <c r="W17">
        <v>44.31</v>
      </c>
      <c r="X17">
        <v>147.19999999999999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47.536562000000004</v>
      </c>
      <c r="AH17">
        <v>179.96245400000001</v>
      </c>
      <c r="AI17">
        <v>18.308964</v>
      </c>
      <c r="AJ17">
        <v>0</v>
      </c>
      <c r="AK17">
        <v>67.823003</v>
      </c>
      <c r="AL17">
        <v>75.53</v>
      </c>
      <c r="AM17">
        <v>0</v>
      </c>
      <c r="AN17">
        <v>1.0612159999999999</v>
      </c>
      <c r="AO17">
        <v>0</v>
      </c>
      <c r="AP17">
        <v>3.7149000000000001</v>
      </c>
      <c r="AQ17">
        <v>0</v>
      </c>
      <c r="AR17">
        <v>36.432000000000002</v>
      </c>
      <c r="AS17">
        <v>37.890518999999998</v>
      </c>
      <c r="AT17">
        <v>16.752835999999999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2997.2299579999994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688.11594700000001</v>
      </c>
      <c r="L18">
        <v>422.44</v>
      </c>
      <c r="M18">
        <v>97.055942999999999</v>
      </c>
      <c r="N18">
        <v>124.38</v>
      </c>
      <c r="O18">
        <v>130.58009999999999</v>
      </c>
      <c r="P18">
        <v>102.26990000000001</v>
      </c>
      <c r="Q18">
        <v>20.427664</v>
      </c>
      <c r="R18">
        <v>44.906624999999998</v>
      </c>
      <c r="S18">
        <v>27.638981000000001</v>
      </c>
      <c r="T18">
        <v>3.09</v>
      </c>
      <c r="U18">
        <v>374.625</v>
      </c>
      <c r="V18">
        <v>20.8</v>
      </c>
      <c r="W18">
        <v>44.31</v>
      </c>
      <c r="X18">
        <v>147.19999999999999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47.536562000000004</v>
      </c>
      <c r="AH18">
        <v>179.96245400000001</v>
      </c>
      <c r="AI18">
        <v>18.308964</v>
      </c>
      <c r="AJ18">
        <v>0</v>
      </c>
      <c r="AK18">
        <v>67.823003</v>
      </c>
      <c r="AL18">
        <v>75.53</v>
      </c>
      <c r="AM18">
        <v>0</v>
      </c>
      <c r="AN18">
        <v>1.0612159999999999</v>
      </c>
      <c r="AO18">
        <v>0</v>
      </c>
      <c r="AP18">
        <v>3.7149000000000001</v>
      </c>
      <c r="AQ18">
        <v>0</v>
      </c>
      <c r="AR18">
        <v>36.432000000000002</v>
      </c>
      <c r="AS18">
        <v>37.890518999999998</v>
      </c>
      <c r="AT18">
        <v>18.956439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3006.1835609999994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688.11594700000001</v>
      </c>
      <c r="L19">
        <v>422.44</v>
      </c>
      <c r="M19">
        <v>97.055942999999999</v>
      </c>
      <c r="N19">
        <v>124.38</v>
      </c>
      <c r="O19">
        <v>130.58009999999999</v>
      </c>
      <c r="P19">
        <v>102.26990000000001</v>
      </c>
      <c r="Q19">
        <v>20.427664</v>
      </c>
      <c r="R19">
        <v>44.906624999999998</v>
      </c>
      <c r="S19">
        <v>27.638981000000001</v>
      </c>
      <c r="T19">
        <v>3.09</v>
      </c>
      <c r="U19">
        <v>381.375</v>
      </c>
      <c r="V19">
        <v>20.8</v>
      </c>
      <c r="W19">
        <v>44.31</v>
      </c>
      <c r="X19">
        <v>147.19999999999999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47.536562000000004</v>
      </c>
      <c r="AH19">
        <v>179.96245400000001</v>
      </c>
      <c r="AI19">
        <v>4.2720909999999996</v>
      </c>
      <c r="AJ19">
        <v>0</v>
      </c>
      <c r="AK19">
        <v>67.823003</v>
      </c>
      <c r="AL19">
        <v>75.53</v>
      </c>
      <c r="AM19">
        <v>0</v>
      </c>
      <c r="AN19">
        <v>1.0612159999999999</v>
      </c>
      <c r="AO19">
        <v>0</v>
      </c>
      <c r="AP19">
        <v>3.7149000000000001</v>
      </c>
      <c r="AQ19">
        <v>0</v>
      </c>
      <c r="AR19">
        <v>36.432000000000002</v>
      </c>
      <c r="AS19">
        <v>37.890518999999998</v>
      </c>
      <c r="AT19">
        <v>19.999987999999998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2999.9402369999993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688.11594700000001</v>
      </c>
      <c r="L20">
        <v>422.44</v>
      </c>
      <c r="M20">
        <v>97.055942999999999</v>
      </c>
      <c r="N20">
        <v>124.38</v>
      </c>
      <c r="O20">
        <v>130.58009999999999</v>
      </c>
      <c r="P20">
        <v>102.26990000000001</v>
      </c>
      <c r="Q20">
        <v>20.427664</v>
      </c>
      <c r="R20">
        <v>44.906624999999998</v>
      </c>
      <c r="S20">
        <v>27.638981000000001</v>
      </c>
      <c r="T20">
        <v>3.09</v>
      </c>
      <c r="U20">
        <v>388.125</v>
      </c>
      <c r="V20">
        <v>20.8</v>
      </c>
      <c r="W20">
        <v>44.31</v>
      </c>
      <c r="X20">
        <v>147.19999999999999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47.536562000000004</v>
      </c>
      <c r="AH20">
        <v>179.96245400000001</v>
      </c>
      <c r="AI20">
        <v>4.2720909999999996</v>
      </c>
      <c r="AJ20">
        <v>0</v>
      </c>
      <c r="AK20">
        <v>67.823003</v>
      </c>
      <c r="AL20">
        <v>75.53</v>
      </c>
      <c r="AM20">
        <v>0</v>
      </c>
      <c r="AN20">
        <v>1.0612159999999999</v>
      </c>
      <c r="AO20">
        <v>0</v>
      </c>
      <c r="AP20">
        <v>3.7149000000000001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3006.6902369999993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688.11594700000001</v>
      </c>
      <c r="L21">
        <v>422.44</v>
      </c>
      <c r="M21">
        <v>97.055942999999999</v>
      </c>
      <c r="N21">
        <v>124.38</v>
      </c>
      <c r="O21">
        <v>130.58009999999999</v>
      </c>
      <c r="P21">
        <v>102.26990000000001</v>
      </c>
      <c r="Q21">
        <v>20.427664</v>
      </c>
      <c r="R21">
        <v>44.906624999999998</v>
      </c>
      <c r="S21">
        <v>27.638981000000001</v>
      </c>
      <c r="T21">
        <v>3.09</v>
      </c>
      <c r="U21">
        <v>394.875</v>
      </c>
      <c r="V21">
        <v>20.8</v>
      </c>
      <c r="W21">
        <v>44.31</v>
      </c>
      <c r="X21">
        <v>147.19999999999999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47.536562000000004</v>
      </c>
      <c r="AH21">
        <v>179.96245400000001</v>
      </c>
      <c r="AI21">
        <v>4.2720909999999996</v>
      </c>
      <c r="AJ21">
        <v>0</v>
      </c>
      <c r="AK21">
        <v>67.823003</v>
      </c>
      <c r="AL21">
        <v>75.53</v>
      </c>
      <c r="AM21">
        <v>0</v>
      </c>
      <c r="AN21">
        <v>1.0612159999999999</v>
      </c>
      <c r="AO21">
        <v>0</v>
      </c>
      <c r="AP21">
        <v>3.7149000000000001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3013.4402369999993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688.11594700000001</v>
      </c>
      <c r="L22">
        <v>422.44</v>
      </c>
      <c r="M22">
        <v>97.055942999999999</v>
      </c>
      <c r="N22">
        <v>124.38</v>
      </c>
      <c r="O22">
        <v>130.58009999999999</v>
      </c>
      <c r="P22">
        <v>102.26990000000001</v>
      </c>
      <c r="Q22">
        <v>20.427664</v>
      </c>
      <c r="R22">
        <v>44.906624999999998</v>
      </c>
      <c r="S22">
        <v>27.638981000000001</v>
      </c>
      <c r="T22">
        <v>3.09</v>
      </c>
      <c r="U22">
        <v>401.625</v>
      </c>
      <c r="V22">
        <v>20.8</v>
      </c>
      <c r="W22">
        <v>44.31</v>
      </c>
      <c r="X22">
        <v>147.19999999999999</v>
      </c>
      <c r="Y22">
        <v>0</v>
      </c>
      <c r="Z22">
        <v>13.041600000000001</v>
      </c>
      <c r="AA22">
        <v>41.762560000000001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47.536562000000004</v>
      </c>
      <c r="AH22">
        <v>179.96245400000001</v>
      </c>
      <c r="AI22">
        <v>4.2720909999999996</v>
      </c>
      <c r="AJ22">
        <v>0</v>
      </c>
      <c r="AK22">
        <v>67.823003</v>
      </c>
      <c r="AL22">
        <v>75.53</v>
      </c>
      <c r="AM22">
        <v>0</v>
      </c>
      <c r="AN22">
        <v>1.0612159999999999</v>
      </c>
      <c r="AO22">
        <v>0</v>
      </c>
      <c r="AP22">
        <v>3.7149000000000001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3019.8047169999995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688.11594700000001</v>
      </c>
      <c r="L23">
        <v>422.44</v>
      </c>
      <c r="M23">
        <v>97.055942999999999</v>
      </c>
      <c r="N23">
        <v>124.38</v>
      </c>
      <c r="O23">
        <v>130.58009999999999</v>
      </c>
      <c r="P23">
        <v>102.26990000000001</v>
      </c>
      <c r="Q23">
        <v>20.427664</v>
      </c>
      <c r="R23">
        <v>44.906624999999998</v>
      </c>
      <c r="S23">
        <v>27.638981000000001</v>
      </c>
      <c r="T23">
        <v>3.09</v>
      </c>
      <c r="U23">
        <v>404.875</v>
      </c>
      <c r="V23">
        <v>20.8</v>
      </c>
      <c r="W23">
        <v>44.31</v>
      </c>
      <c r="X23">
        <v>147.19999999999999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47.536562000000004</v>
      </c>
      <c r="AH23">
        <v>179.96245400000001</v>
      </c>
      <c r="AI23">
        <v>7.6287349999999998</v>
      </c>
      <c r="AJ23">
        <v>0</v>
      </c>
      <c r="AK23">
        <v>67.823003</v>
      </c>
      <c r="AL23">
        <v>75.53</v>
      </c>
      <c r="AM23">
        <v>0</v>
      </c>
      <c r="AN23">
        <v>1.0612159999999999</v>
      </c>
      <c r="AO23">
        <v>0</v>
      </c>
      <c r="AP23">
        <v>3.7149000000000001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3012.6938009999994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688.11594700000001</v>
      </c>
      <c r="L24">
        <v>422.44</v>
      </c>
      <c r="M24">
        <v>97.055942999999999</v>
      </c>
      <c r="N24">
        <v>124.38</v>
      </c>
      <c r="O24">
        <v>130.58009999999999</v>
      </c>
      <c r="P24">
        <v>102.26990000000001</v>
      </c>
      <c r="Q24">
        <v>20.427664</v>
      </c>
      <c r="R24">
        <v>44.906624999999998</v>
      </c>
      <c r="S24">
        <v>27.638981000000001</v>
      </c>
      <c r="T24">
        <v>3.09</v>
      </c>
      <c r="U24">
        <v>405</v>
      </c>
      <c r="V24">
        <v>20.8</v>
      </c>
      <c r="W24">
        <v>44.31</v>
      </c>
      <c r="X24">
        <v>147.19999999999999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47.536562000000004</v>
      </c>
      <c r="AH24">
        <v>179.96245400000001</v>
      </c>
      <c r="AI24">
        <v>12.205976</v>
      </c>
      <c r="AJ24">
        <v>0</v>
      </c>
      <c r="AK24">
        <v>67.823003</v>
      </c>
      <c r="AL24">
        <v>75.53</v>
      </c>
      <c r="AM24">
        <v>0</v>
      </c>
      <c r="AN24">
        <v>1.0612159999999999</v>
      </c>
      <c r="AO24">
        <v>0</v>
      </c>
      <c r="AP24">
        <v>3.7149000000000001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3017.3960419999999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688.11594700000001</v>
      </c>
      <c r="L25">
        <v>410.65140000000002</v>
      </c>
      <c r="M25">
        <v>97.055942999999999</v>
      </c>
      <c r="N25">
        <v>124.38</v>
      </c>
      <c r="O25">
        <v>130.58009999999999</v>
      </c>
      <c r="P25">
        <v>102.26990000000001</v>
      </c>
      <c r="Q25">
        <v>20.427664</v>
      </c>
      <c r="R25">
        <v>44.906624999999998</v>
      </c>
      <c r="S25">
        <v>27.638981000000001</v>
      </c>
      <c r="T25">
        <v>3.09</v>
      </c>
      <c r="U25">
        <v>405</v>
      </c>
      <c r="V25">
        <v>20.8</v>
      </c>
      <c r="W25">
        <v>44.31</v>
      </c>
      <c r="X25">
        <v>147.19999999999999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47.536562000000004</v>
      </c>
      <c r="AH25">
        <v>179.96245400000001</v>
      </c>
      <c r="AI25">
        <v>16.783217</v>
      </c>
      <c r="AJ25">
        <v>0</v>
      </c>
      <c r="AK25">
        <v>67.823003</v>
      </c>
      <c r="AL25">
        <v>75.53</v>
      </c>
      <c r="AM25">
        <v>0</v>
      </c>
      <c r="AN25">
        <v>1.0612159999999999</v>
      </c>
      <c r="AO25">
        <v>0</v>
      </c>
      <c r="AP25">
        <v>3.7149000000000001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3010.1846829999999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626.29629999999997</v>
      </c>
      <c r="L26">
        <v>410.65140000000002</v>
      </c>
      <c r="M26">
        <v>97.055942999999999</v>
      </c>
      <c r="N26">
        <v>124.38</v>
      </c>
      <c r="O26">
        <v>130.58009999999999</v>
      </c>
      <c r="P26">
        <v>102.26990000000001</v>
      </c>
      <c r="Q26">
        <v>20.427664</v>
      </c>
      <c r="R26">
        <v>44.906624999999998</v>
      </c>
      <c r="S26">
        <v>27.638981000000001</v>
      </c>
      <c r="T26">
        <v>3.09</v>
      </c>
      <c r="U26">
        <v>405</v>
      </c>
      <c r="V26">
        <v>20.8</v>
      </c>
      <c r="W26">
        <v>44.31</v>
      </c>
      <c r="X26">
        <v>147.19999999999999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47.536562000000004</v>
      </c>
      <c r="AH26">
        <v>179.96245400000001</v>
      </c>
      <c r="AI26">
        <v>79.338843999999995</v>
      </c>
      <c r="AJ26">
        <v>0</v>
      </c>
      <c r="AK26">
        <v>67.823003</v>
      </c>
      <c r="AL26">
        <v>75.53</v>
      </c>
      <c r="AM26">
        <v>0</v>
      </c>
      <c r="AN26">
        <v>1.0612159999999999</v>
      </c>
      <c r="AO26">
        <v>0</v>
      </c>
      <c r="AP26">
        <v>3.7149000000000001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3010.9206629999994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688.11594700000001</v>
      </c>
      <c r="L27">
        <v>410.65140000000002</v>
      </c>
      <c r="M27">
        <v>97.055942999999999</v>
      </c>
      <c r="N27">
        <v>124.38</v>
      </c>
      <c r="O27">
        <v>130.58009999999999</v>
      </c>
      <c r="P27">
        <v>102.26990000000001</v>
      </c>
      <c r="Q27">
        <v>20.427664</v>
      </c>
      <c r="R27">
        <v>44.906624999999998</v>
      </c>
      <c r="S27">
        <v>27.638981000000001</v>
      </c>
      <c r="T27">
        <v>3.09</v>
      </c>
      <c r="U27">
        <v>405</v>
      </c>
      <c r="V27">
        <v>20.8</v>
      </c>
      <c r="W27">
        <v>44.31</v>
      </c>
      <c r="X27">
        <v>147.03899999999999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47.536562000000004</v>
      </c>
      <c r="AH27">
        <v>179.96245400000001</v>
      </c>
      <c r="AI27">
        <v>79.338843999999995</v>
      </c>
      <c r="AJ27">
        <v>0</v>
      </c>
      <c r="AK27">
        <v>67.823003</v>
      </c>
      <c r="AL27">
        <v>75.53</v>
      </c>
      <c r="AM27">
        <v>0</v>
      </c>
      <c r="AN27">
        <v>1.0612159999999999</v>
      </c>
      <c r="AO27">
        <v>0</v>
      </c>
      <c r="AP27">
        <v>3.7149000000000001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3086.6413099999995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618.09789999999998</v>
      </c>
      <c r="L28">
        <v>400.82299999999998</v>
      </c>
      <c r="M28">
        <v>97.055942999999999</v>
      </c>
      <c r="N28">
        <v>124.38</v>
      </c>
      <c r="O28">
        <v>130.58009999999999</v>
      </c>
      <c r="P28">
        <v>102.26990000000001</v>
      </c>
      <c r="Q28">
        <v>20.427664</v>
      </c>
      <c r="R28">
        <v>44.906624999999998</v>
      </c>
      <c r="S28">
        <v>27.638981000000001</v>
      </c>
      <c r="T28">
        <v>3.09</v>
      </c>
      <c r="U28">
        <v>405</v>
      </c>
      <c r="V28">
        <v>20.8</v>
      </c>
      <c r="W28">
        <v>44.31</v>
      </c>
      <c r="X28">
        <v>147.03899999999999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47.536562000000004</v>
      </c>
      <c r="AH28">
        <v>179.96245400000001</v>
      </c>
      <c r="AI28">
        <v>79.338843999999995</v>
      </c>
      <c r="AJ28">
        <v>0</v>
      </c>
      <c r="AK28">
        <v>67.823003</v>
      </c>
      <c r="AL28">
        <v>75.53</v>
      </c>
      <c r="AM28">
        <v>0</v>
      </c>
      <c r="AN28">
        <v>1.0612159999999999</v>
      </c>
      <c r="AO28">
        <v>0</v>
      </c>
      <c r="AP28">
        <v>3.7149000000000001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3006.7948629999996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568.09789999999998</v>
      </c>
      <c r="L29">
        <v>371.6884</v>
      </c>
      <c r="M29">
        <v>97.055942999999999</v>
      </c>
      <c r="N29">
        <v>124.38</v>
      </c>
      <c r="O29">
        <v>130.58009999999999</v>
      </c>
      <c r="P29">
        <v>102.26990000000001</v>
      </c>
      <c r="Q29">
        <v>20.427664</v>
      </c>
      <c r="R29">
        <v>44.906624999999998</v>
      </c>
      <c r="S29">
        <v>27.638981000000001</v>
      </c>
      <c r="T29">
        <v>3.09</v>
      </c>
      <c r="U29">
        <v>405</v>
      </c>
      <c r="V29">
        <v>20.8</v>
      </c>
      <c r="W29">
        <v>44.31</v>
      </c>
      <c r="X29">
        <v>147.03899999999999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47.536562000000004</v>
      </c>
      <c r="AH29">
        <v>179.96245400000001</v>
      </c>
      <c r="AI29">
        <v>79.338843999999995</v>
      </c>
      <c r="AJ29">
        <v>0</v>
      </c>
      <c r="AK29">
        <v>67.823003</v>
      </c>
      <c r="AL29">
        <v>75.53</v>
      </c>
      <c r="AM29">
        <v>0</v>
      </c>
      <c r="AN29">
        <v>1.0612159999999999</v>
      </c>
      <c r="AO29">
        <v>0</v>
      </c>
      <c r="AP29">
        <v>3.7149000000000001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2927.6602629999993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518.09789999999998</v>
      </c>
      <c r="L30">
        <v>371.6884</v>
      </c>
      <c r="M30">
        <v>97.055942999999999</v>
      </c>
      <c r="N30">
        <v>124.38</v>
      </c>
      <c r="O30">
        <v>130.58009999999999</v>
      </c>
      <c r="P30">
        <v>102.26990000000001</v>
      </c>
      <c r="Q30">
        <v>20.427664</v>
      </c>
      <c r="R30">
        <v>44.906624999999998</v>
      </c>
      <c r="S30">
        <v>27.638981000000001</v>
      </c>
      <c r="T30">
        <v>3.09</v>
      </c>
      <c r="U30">
        <v>405</v>
      </c>
      <c r="V30">
        <v>20.8</v>
      </c>
      <c r="W30">
        <v>44.31</v>
      </c>
      <c r="X30">
        <v>147.03899999999999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47.536562000000004</v>
      </c>
      <c r="AH30">
        <v>179.96245400000001</v>
      </c>
      <c r="AI30">
        <v>79.338843999999995</v>
      </c>
      <c r="AJ30">
        <v>0</v>
      </c>
      <c r="AK30">
        <v>67.823003</v>
      </c>
      <c r="AL30">
        <v>75.53</v>
      </c>
      <c r="AM30">
        <v>0</v>
      </c>
      <c r="AN30">
        <v>1.0612159999999999</v>
      </c>
      <c r="AO30">
        <v>0</v>
      </c>
      <c r="AP30">
        <v>3.7149000000000001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2877.6602629999993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442.95119999999997</v>
      </c>
      <c r="L31">
        <v>363.33120000000002</v>
      </c>
      <c r="M31">
        <v>97.055942999999999</v>
      </c>
      <c r="N31">
        <v>124.38</v>
      </c>
      <c r="O31">
        <v>130.58009999999999</v>
      </c>
      <c r="P31">
        <v>102.26990000000001</v>
      </c>
      <c r="Q31">
        <v>20.047899999999998</v>
      </c>
      <c r="R31">
        <v>43.594099999999997</v>
      </c>
      <c r="S31">
        <v>26.9878</v>
      </c>
      <c r="T31">
        <v>1.71</v>
      </c>
      <c r="U31">
        <v>405</v>
      </c>
      <c r="V31">
        <v>20.8</v>
      </c>
      <c r="W31">
        <v>44.31</v>
      </c>
      <c r="X31">
        <v>147.03899999999999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47.536562000000004</v>
      </c>
      <c r="AH31">
        <v>179.96245400000001</v>
      </c>
      <c r="AI31">
        <v>79.338843999999995</v>
      </c>
      <c r="AJ31">
        <v>0</v>
      </c>
      <c r="AK31">
        <v>67.823003</v>
      </c>
      <c r="AL31">
        <v>75.53</v>
      </c>
      <c r="AM31">
        <v>0</v>
      </c>
      <c r="AN31">
        <v>1.0612159999999999</v>
      </c>
      <c r="AO31">
        <v>0</v>
      </c>
      <c r="AP31">
        <v>3.7149000000000001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2790.4328929999997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412.15</v>
      </c>
      <c r="L32">
        <v>238.238122</v>
      </c>
      <c r="M32">
        <v>97.055942999999999</v>
      </c>
      <c r="N32">
        <v>124.38</v>
      </c>
      <c r="O32">
        <v>130.58009999999999</v>
      </c>
      <c r="P32">
        <v>102.26990000000001</v>
      </c>
      <c r="Q32">
        <v>13.683299999999999</v>
      </c>
      <c r="R32">
        <v>27.9694</v>
      </c>
      <c r="S32">
        <v>17.205500000000001</v>
      </c>
      <c r="T32">
        <v>1.71</v>
      </c>
      <c r="U32">
        <v>405</v>
      </c>
      <c r="V32">
        <v>20.8</v>
      </c>
      <c r="W32">
        <v>44.31</v>
      </c>
      <c r="X32">
        <v>147.03899999999999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47.536562000000004</v>
      </c>
      <c r="AH32">
        <v>179.96245400000001</v>
      </c>
      <c r="AI32">
        <v>9.1544819999999998</v>
      </c>
      <c r="AJ32">
        <v>0</v>
      </c>
      <c r="AK32">
        <v>67.823003</v>
      </c>
      <c r="AL32">
        <v>75.53</v>
      </c>
      <c r="AM32">
        <v>0</v>
      </c>
      <c r="AN32">
        <v>1.0612159999999999</v>
      </c>
      <c r="AO32">
        <v>0</v>
      </c>
      <c r="AP32">
        <v>3.7149000000000001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2532.582652999999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</v>
      </c>
      <c r="L33">
        <v>137.080984</v>
      </c>
      <c r="M33">
        <v>97.055942999999999</v>
      </c>
      <c r="N33">
        <v>124.38</v>
      </c>
      <c r="O33">
        <v>130.58009999999999</v>
      </c>
      <c r="P33">
        <v>102.26990000000001</v>
      </c>
      <c r="Q33">
        <v>13.683299999999999</v>
      </c>
      <c r="R33">
        <v>27.9694</v>
      </c>
      <c r="S33">
        <v>17.205500000000001</v>
      </c>
      <c r="T33">
        <v>1.71</v>
      </c>
      <c r="U33">
        <v>405</v>
      </c>
      <c r="V33">
        <v>20.8</v>
      </c>
      <c r="W33">
        <v>44.31</v>
      </c>
      <c r="X33">
        <v>147.03899999999999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47.536562000000004</v>
      </c>
      <c r="AH33">
        <v>179.96245400000001</v>
      </c>
      <c r="AI33">
        <v>4.2720909999999996</v>
      </c>
      <c r="AJ33">
        <v>0</v>
      </c>
      <c r="AK33">
        <v>67.823003</v>
      </c>
      <c r="AL33">
        <v>75.53</v>
      </c>
      <c r="AM33">
        <v>0</v>
      </c>
      <c r="AN33">
        <v>1.0612159999999999</v>
      </c>
      <c r="AO33">
        <v>0</v>
      </c>
      <c r="AP33">
        <v>3.7149000000000001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2394.3931239999993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</v>
      </c>
      <c r="L34">
        <v>120</v>
      </c>
      <c r="M34">
        <v>97.055942999999999</v>
      </c>
      <c r="N34">
        <v>124.38</v>
      </c>
      <c r="O34">
        <v>130.58009999999999</v>
      </c>
      <c r="P34">
        <v>102.26990000000001</v>
      </c>
      <c r="Q34">
        <v>12.5</v>
      </c>
      <c r="R34">
        <v>25</v>
      </c>
      <c r="S34">
        <v>15.5</v>
      </c>
      <c r="T34">
        <v>1.71</v>
      </c>
      <c r="U34">
        <v>405</v>
      </c>
      <c r="V34">
        <v>20.8</v>
      </c>
      <c r="W34">
        <v>44.31</v>
      </c>
      <c r="X34">
        <v>147.03899999999999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47.536562000000004</v>
      </c>
      <c r="AH34">
        <v>179.96245400000001</v>
      </c>
      <c r="AI34">
        <v>4.2720909999999996</v>
      </c>
      <c r="AJ34">
        <v>0</v>
      </c>
      <c r="AK34">
        <v>67.823003</v>
      </c>
      <c r="AL34">
        <v>75.53</v>
      </c>
      <c r="AM34">
        <v>0</v>
      </c>
      <c r="AN34">
        <v>1.0612159999999999</v>
      </c>
      <c r="AO34">
        <v>0</v>
      </c>
      <c r="AP34">
        <v>3.7149000000000001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2371.4539399999994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</v>
      </c>
      <c r="L35">
        <v>120</v>
      </c>
      <c r="M35">
        <v>97.055942999999999</v>
      </c>
      <c r="N35">
        <v>124.38</v>
      </c>
      <c r="O35">
        <v>130.58009999999999</v>
      </c>
      <c r="P35">
        <v>102.26990000000001</v>
      </c>
      <c r="Q35">
        <v>12.5</v>
      </c>
      <c r="R35">
        <v>25</v>
      </c>
      <c r="S35">
        <v>15.5</v>
      </c>
      <c r="T35">
        <v>1.71</v>
      </c>
      <c r="U35">
        <v>405</v>
      </c>
      <c r="V35">
        <v>14.381399999999999</v>
      </c>
      <c r="W35">
        <v>30.5943</v>
      </c>
      <c r="X35">
        <v>109.53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47.536562000000004</v>
      </c>
      <c r="AH35">
        <v>179.96245400000001</v>
      </c>
      <c r="AI35">
        <v>16.783217</v>
      </c>
      <c r="AJ35">
        <v>0</v>
      </c>
      <c r="AK35">
        <v>67.823003</v>
      </c>
      <c r="AL35">
        <v>75.53</v>
      </c>
      <c r="AM35">
        <v>0</v>
      </c>
      <c r="AN35">
        <v>1.0612159999999999</v>
      </c>
      <c r="AO35">
        <v>0</v>
      </c>
      <c r="AP35">
        <v>4.4835000000000003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2327.0903659999994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</v>
      </c>
      <c r="L36">
        <v>120</v>
      </c>
      <c r="M36">
        <v>97.055942999999999</v>
      </c>
      <c r="N36">
        <v>124.38</v>
      </c>
      <c r="O36">
        <v>130.58009999999999</v>
      </c>
      <c r="P36">
        <v>102.26990000000001</v>
      </c>
      <c r="Q36">
        <v>12.5</v>
      </c>
      <c r="R36">
        <v>25</v>
      </c>
      <c r="S36">
        <v>15.5</v>
      </c>
      <c r="T36">
        <v>1.71</v>
      </c>
      <c r="U36">
        <v>405</v>
      </c>
      <c r="V36">
        <v>11.5</v>
      </c>
      <c r="W36">
        <v>25.52</v>
      </c>
      <c r="X36">
        <v>80.5</v>
      </c>
      <c r="Y36">
        <v>0</v>
      </c>
      <c r="Z36">
        <v>13.041600000000001</v>
      </c>
      <c r="AA36">
        <v>42.106999999999999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47.536562000000004</v>
      </c>
      <c r="AH36">
        <v>179.96245400000001</v>
      </c>
      <c r="AI36">
        <v>16.783217</v>
      </c>
      <c r="AJ36">
        <v>0</v>
      </c>
      <c r="AK36">
        <v>67.823003</v>
      </c>
      <c r="AL36">
        <v>75.53</v>
      </c>
      <c r="AM36">
        <v>0</v>
      </c>
      <c r="AN36">
        <v>1.0612159999999999</v>
      </c>
      <c r="AO36">
        <v>0</v>
      </c>
      <c r="AP36">
        <v>4.4835000000000003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2290.1046659999993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</v>
      </c>
      <c r="L37">
        <v>120</v>
      </c>
      <c r="M37">
        <v>97.055942999999999</v>
      </c>
      <c r="N37">
        <v>124.38</v>
      </c>
      <c r="O37">
        <v>130.58009999999999</v>
      </c>
      <c r="P37">
        <v>102.26990000000001</v>
      </c>
      <c r="Q37">
        <v>12.5</v>
      </c>
      <c r="R37">
        <v>25</v>
      </c>
      <c r="S37">
        <v>15.5</v>
      </c>
      <c r="T37">
        <v>1.71</v>
      </c>
      <c r="U37">
        <v>405</v>
      </c>
      <c r="V37">
        <v>11.5</v>
      </c>
      <c r="W37">
        <v>33.241923</v>
      </c>
      <c r="X37">
        <v>108.426744</v>
      </c>
      <c r="Y37">
        <v>0</v>
      </c>
      <c r="Z37">
        <v>13.041600000000001</v>
      </c>
      <c r="AA37">
        <v>42.106999999999999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47.536562000000004</v>
      </c>
      <c r="AH37">
        <v>179.96245400000001</v>
      </c>
      <c r="AI37">
        <v>16.783217</v>
      </c>
      <c r="AJ37">
        <v>0</v>
      </c>
      <c r="AK37">
        <v>67.823003</v>
      </c>
      <c r="AL37">
        <v>75.53</v>
      </c>
      <c r="AM37">
        <v>0</v>
      </c>
      <c r="AN37">
        <v>1.0612159999999999</v>
      </c>
      <c r="AO37">
        <v>0</v>
      </c>
      <c r="AP37">
        <v>4.4835000000000003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2326.7136029999997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</v>
      </c>
      <c r="L38">
        <v>120</v>
      </c>
      <c r="M38">
        <v>97.055942999999999</v>
      </c>
      <c r="N38">
        <v>124.38</v>
      </c>
      <c r="O38">
        <v>130.58009999999999</v>
      </c>
      <c r="P38">
        <v>102.26990000000001</v>
      </c>
      <c r="Q38">
        <v>12.5</v>
      </c>
      <c r="R38">
        <v>25</v>
      </c>
      <c r="S38">
        <v>15.5</v>
      </c>
      <c r="T38">
        <v>1.71</v>
      </c>
      <c r="U38">
        <v>405</v>
      </c>
      <c r="V38">
        <v>11.5</v>
      </c>
      <c r="W38">
        <v>33.320999999999998</v>
      </c>
      <c r="X38">
        <v>110.1502</v>
      </c>
      <c r="Y38">
        <v>0</v>
      </c>
      <c r="Z38">
        <v>13.041600000000001</v>
      </c>
      <c r="AA38">
        <v>28.09872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47.536562000000004</v>
      </c>
      <c r="AH38">
        <v>179.96245400000001</v>
      </c>
      <c r="AI38">
        <v>16.783217</v>
      </c>
      <c r="AJ38">
        <v>0</v>
      </c>
      <c r="AK38">
        <v>67.823003</v>
      </c>
      <c r="AL38">
        <v>75.53</v>
      </c>
      <c r="AM38">
        <v>0</v>
      </c>
      <c r="AN38">
        <v>1.0612159999999999</v>
      </c>
      <c r="AO38">
        <v>0</v>
      </c>
      <c r="AP38">
        <v>4.4835000000000003</v>
      </c>
      <c r="AQ38">
        <v>0</v>
      </c>
      <c r="AR38">
        <v>44.16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2322.2358559999993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</v>
      </c>
      <c r="L39">
        <v>120</v>
      </c>
      <c r="M39">
        <v>97.055942999999999</v>
      </c>
      <c r="N39">
        <v>124.38</v>
      </c>
      <c r="O39">
        <v>130.58009999999999</v>
      </c>
      <c r="P39">
        <v>102.26990000000001</v>
      </c>
      <c r="Q39">
        <v>12.5</v>
      </c>
      <c r="R39">
        <v>25</v>
      </c>
      <c r="S39">
        <v>15.5</v>
      </c>
      <c r="T39">
        <v>1.71</v>
      </c>
      <c r="U39">
        <v>405</v>
      </c>
      <c r="V39">
        <v>11.5</v>
      </c>
      <c r="W39">
        <v>33.320999999999998</v>
      </c>
      <c r="X39">
        <v>110.1502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47.536562000000004</v>
      </c>
      <c r="AH39">
        <v>179.96245400000001</v>
      </c>
      <c r="AI39">
        <v>16.783217</v>
      </c>
      <c r="AJ39">
        <v>0</v>
      </c>
      <c r="AK39">
        <v>67.823003</v>
      </c>
      <c r="AL39">
        <v>75.53</v>
      </c>
      <c r="AM39">
        <v>0</v>
      </c>
      <c r="AN39">
        <v>1.0612159999999999</v>
      </c>
      <c r="AO39">
        <v>0</v>
      </c>
      <c r="AP39">
        <v>4.4835000000000003</v>
      </c>
      <c r="AQ39">
        <v>0</v>
      </c>
      <c r="AR39">
        <v>36.432000000000002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2303.6238219999991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</v>
      </c>
      <c r="L40">
        <v>120</v>
      </c>
      <c r="M40">
        <v>97.055942999999999</v>
      </c>
      <c r="N40">
        <v>124.38</v>
      </c>
      <c r="O40">
        <v>130.58009999999999</v>
      </c>
      <c r="P40">
        <v>102.26990000000001</v>
      </c>
      <c r="Q40">
        <v>12.5</v>
      </c>
      <c r="R40">
        <v>25</v>
      </c>
      <c r="S40">
        <v>15.5</v>
      </c>
      <c r="T40">
        <v>1.71</v>
      </c>
      <c r="U40">
        <v>405</v>
      </c>
      <c r="V40">
        <v>11.5</v>
      </c>
      <c r="W40">
        <v>33.320999999999998</v>
      </c>
      <c r="X40">
        <v>110.1502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47.536562000000004</v>
      </c>
      <c r="AH40">
        <v>179.96245400000001</v>
      </c>
      <c r="AI40">
        <v>16.783217</v>
      </c>
      <c r="AJ40">
        <v>0</v>
      </c>
      <c r="AK40">
        <v>67.823003</v>
      </c>
      <c r="AL40">
        <v>75.53</v>
      </c>
      <c r="AM40">
        <v>0</v>
      </c>
      <c r="AN40">
        <v>1.0612159999999999</v>
      </c>
      <c r="AO40">
        <v>0</v>
      </c>
      <c r="AP40">
        <v>4.4835000000000003</v>
      </c>
      <c r="AQ40">
        <v>0</v>
      </c>
      <c r="AR40">
        <v>36.432000000000002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2303.6238219999991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</v>
      </c>
      <c r="L41">
        <v>120</v>
      </c>
      <c r="M41">
        <v>97.055942999999999</v>
      </c>
      <c r="N41">
        <v>124.38</v>
      </c>
      <c r="O41">
        <v>130.58009999999999</v>
      </c>
      <c r="P41">
        <v>102.26990000000001</v>
      </c>
      <c r="Q41">
        <v>12.5</v>
      </c>
      <c r="R41">
        <v>25</v>
      </c>
      <c r="S41">
        <v>15.5</v>
      </c>
      <c r="T41">
        <v>1.71</v>
      </c>
      <c r="U41">
        <v>405</v>
      </c>
      <c r="V41">
        <v>11.5</v>
      </c>
      <c r="W41">
        <v>38.575699999999998</v>
      </c>
      <c r="X41">
        <v>127.539</v>
      </c>
      <c r="Y41">
        <v>0</v>
      </c>
      <c r="Z41">
        <v>13.041600000000001</v>
      </c>
      <c r="AA41">
        <v>14.04936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47.536562000000004</v>
      </c>
      <c r="AH41">
        <v>179.96245400000001</v>
      </c>
      <c r="AI41">
        <v>16.783217</v>
      </c>
      <c r="AJ41">
        <v>0</v>
      </c>
      <c r="AK41">
        <v>67.823003</v>
      </c>
      <c r="AL41">
        <v>75.53</v>
      </c>
      <c r="AM41">
        <v>0</v>
      </c>
      <c r="AN41">
        <v>1.0612159999999999</v>
      </c>
      <c r="AO41">
        <v>0</v>
      </c>
      <c r="AP41">
        <v>4.4835000000000003</v>
      </c>
      <c r="AQ41">
        <v>0</v>
      </c>
      <c r="AR41">
        <v>36.432000000000002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2312.2179619999993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</v>
      </c>
      <c r="L42">
        <v>120</v>
      </c>
      <c r="M42">
        <v>97.055942999999999</v>
      </c>
      <c r="N42">
        <v>124.38</v>
      </c>
      <c r="O42">
        <v>130.58009999999999</v>
      </c>
      <c r="P42">
        <v>102.26990000000001</v>
      </c>
      <c r="Q42">
        <v>12.5</v>
      </c>
      <c r="R42">
        <v>25</v>
      </c>
      <c r="S42">
        <v>15.5</v>
      </c>
      <c r="T42">
        <v>1.71</v>
      </c>
      <c r="U42">
        <v>405</v>
      </c>
      <c r="V42">
        <v>11.5</v>
      </c>
      <c r="W42">
        <v>38.575699999999998</v>
      </c>
      <c r="X42">
        <v>127.539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47.536562000000004</v>
      </c>
      <c r="AH42">
        <v>179.96245400000001</v>
      </c>
      <c r="AI42">
        <v>16.783217</v>
      </c>
      <c r="AJ42">
        <v>0</v>
      </c>
      <c r="AK42">
        <v>67.823003</v>
      </c>
      <c r="AL42">
        <v>75.53</v>
      </c>
      <c r="AM42">
        <v>0</v>
      </c>
      <c r="AN42">
        <v>1.0612159999999999</v>
      </c>
      <c r="AO42">
        <v>0</v>
      </c>
      <c r="AP42">
        <v>4.4835000000000003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2298.1686019999993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</v>
      </c>
      <c r="L43">
        <v>120</v>
      </c>
      <c r="M43">
        <v>97.055942999999999</v>
      </c>
      <c r="N43">
        <v>124.38</v>
      </c>
      <c r="O43">
        <v>130.58009999999999</v>
      </c>
      <c r="P43">
        <v>102.26990000000001</v>
      </c>
      <c r="Q43">
        <v>12.5</v>
      </c>
      <c r="R43">
        <v>25</v>
      </c>
      <c r="S43">
        <v>15.5</v>
      </c>
      <c r="T43">
        <v>1.71</v>
      </c>
      <c r="U43">
        <v>405</v>
      </c>
      <c r="V43">
        <v>12.225279</v>
      </c>
      <c r="W43">
        <v>38.575699999999998</v>
      </c>
      <c r="X43">
        <v>128.30160000000001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47.536562000000004</v>
      </c>
      <c r="AH43">
        <v>179.96245400000001</v>
      </c>
      <c r="AI43">
        <v>16.783217</v>
      </c>
      <c r="AJ43">
        <v>0</v>
      </c>
      <c r="AK43">
        <v>67.823003</v>
      </c>
      <c r="AL43">
        <v>75.53</v>
      </c>
      <c r="AM43">
        <v>0</v>
      </c>
      <c r="AN43">
        <v>1.0612159999999999</v>
      </c>
      <c r="AO43">
        <v>0</v>
      </c>
      <c r="AP43">
        <v>4.4835000000000003</v>
      </c>
      <c r="AQ43">
        <v>0</v>
      </c>
      <c r="AR43">
        <v>44.712000000000003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2307.9364809999997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</v>
      </c>
      <c r="L44">
        <v>120</v>
      </c>
      <c r="M44">
        <v>97.055942999999999</v>
      </c>
      <c r="N44">
        <v>124.38</v>
      </c>
      <c r="O44">
        <v>130.58009999999999</v>
      </c>
      <c r="P44">
        <v>102.26990000000001</v>
      </c>
      <c r="Q44">
        <v>12.5</v>
      </c>
      <c r="R44">
        <v>25</v>
      </c>
      <c r="S44">
        <v>15.5</v>
      </c>
      <c r="T44">
        <v>1.71</v>
      </c>
      <c r="U44">
        <v>405</v>
      </c>
      <c r="V44">
        <v>14.942144000000001</v>
      </c>
      <c r="W44">
        <v>38.575699999999998</v>
      </c>
      <c r="X44">
        <v>127.539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47.536562000000004</v>
      </c>
      <c r="AH44">
        <v>179.96245400000001</v>
      </c>
      <c r="AI44">
        <v>16.783217</v>
      </c>
      <c r="AJ44">
        <v>0</v>
      </c>
      <c r="AK44">
        <v>67.823003</v>
      </c>
      <c r="AL44">
        <v>75.53</v>
      </c>
      <c r="AM44">
        <v>0</v>
      </c>
      <c r="AN44">
        <v>1.0612159999999999</v>
      </c>
      <c r="AO44">
        <v>0</v>
      </c>
      <c r="AP44">
        <v>12.169499999999999</v>
      </c>
      <c r="AQ44">
        <v>0</v>
      </c>
      <c r="AR44">
        <v>44.712000000000003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2317.5767459999997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</v>
      </c>
      <c r="L45">
        <v>120</v>
      </c>
      <c r="M45">
        <v>97.055942999999999</v>
      </c>
      <c r="N45">
        <v>124.38</v>
      </c>
      <c r="O45">
        <v>130.58009999999999</v>
      </c>
      <c r="P45">
        <v>102.26990000000001</v>
      </c>
      <c r="Q45">
        <v>12.5</v>
      </c>
      <c r="R45">
        <v>25</v>
      </c>
      <c r="S45">
        <v>15.5</v>
      </c>
      <c r="T45">
        <v>1.71</v>
      </c>
      <c r="U45">
        <v>405</v>
      </c>
      <c r="V45">
        <v>15.635400000000001</v>
      </c>
      <c r="W45">
        <v>38.575699999999998</v>
      </c>
      <c r="X45">
        <v>127.539</v>
      </c>
      <c r="Y45">
        <v>0</v>
      </c>
      <c r="Z45">
        <v>6.5208000000000004</v>
      </c>
      <c r="AA45">
        <v>0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47.536562000000004</v>
      </c>
      <c r="AH45">
        <v>179.96245400000001</v>
      </c>
      <c r="AI45">
        <v>16.783217</v>
      </c>
      <c r="AJ45">
        <v>0</v>
      </c>
      <c r="AK45">
        <v>67.823003</v>
      </c>
      <c r="AL45">
        <v>75.53</v>
      </c>
      <c r="AM45">
        <v>0</v>
      </c>
      <c r="AN45">
        <v>1.0612159999999999</v>
      </c>
      <c r="AO45">
        <v>0</v>
      </c>
      <c r="AP45">
        <v>12.169499999999999</v>
      </c>
      <c r="AQ45">
        <v>0</v>
      </c>
      <c r="AR45">
        <v>36.432000000000002</v>
      </c>
      <c r="AS45">
        <v>37.890518999999998</v>
      </c>
      <c r="AT45">
        <v>19.999987999999998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2303.4692019999993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</v>
      </c>
      <c r="L46">
        <v>120</v>
      </c>
      <c r="M46">
        <v>97.055942999999999</v>
      </c>
      <c r="N46">
        <v>124.38</v>
      </c>
      <c r="O46">
        <v>130.58009999999999</v>
      </c>
      <c r="P46">
        <v>102.26990000000001</v>
      </c>
      <c r="Q46">
        <v>12.5</v>
      </c>
      <c r="R46">
        <v>25</v>
      </c>
      <c r="S46">
        <v>15.5</v>
      </c>
      <c r="T46">
        <v>1.71</v>
      </c>
      <c r="U46">
        <v>405</v>
      </c>
      <c r="V46">
        <v>15.635400000000001</v>
      </c>
      <c r="W46">
        <v>44.31</v>
      </c>
      <c r="X46">
        <v>147.03899999999999</v>
      </c>
      <c r="Y46">
        <v>0</v>
      </c>
      <c r="Z46">
        <v>6.5208000000000004</v>
      </c>
      <c r="AA46">
        <v>0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47.536562000000004</v>
      </c>
      <c r="AH46">
        <v>179.96245400000001</v>
      </c>
      <c r="AI46">
        <v>16.783217</v>
      </c>
      <c r="AJ46">
        <v>0</v>
      </c>
      <c r="AK46">
        <v>67.823003</v>
      </c>
      <c r="AL46">
        <v>75.53</v>
      </c>
      <c r="AM46">
        <v>0</v>
      </c>
      <c r="AN46">
        <v>1.0612159999999999</v>
      </c>
      <c r="AO46">
        <v>0</v>
      </c>
      <c r="AP46">
        <v>4.4835000000000003</v>
      </c>
      <c r="AQ46">
        <v>0</v>
      </c>
      <c r="AR46">
        <v>36.432000000000002</v>
      </c>
      <c r="AS46">
        <v>37.890518999999998</v>
      </c>
      <c r="AT46">
        <v>19.990487999999999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2321.0080019999991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</v>
      </c>
      <c r="L47">
        <v>120</v>
      </c>
      <c r="M47">
        <v>97.055942999999999</v>
      </c>
      <c r="N47">
        <v>124.38</v>
      </c>
      <c r="O47">
        <v>130.58009999999999</v>
      </c>
      <c r="P47">
        <v>102.26990000000001</v>
      </c>
      <c r="Q47">
        <v>12.5</v>
      </c>
      <c r="R47">
        <v>25</v>
      </c>
      <c r="S47">
        <v>15.5</v>
      </c>
      <c r="T47">
        <v>1.71</v>
      </c>
      <c r="U47">
        <v>405</v>
      </c>
      <c r="V47">
        <v>15.635400000000001</v>
      </c>
      <c r="W47">
        <v>44.31</v>
      </c>
      <c r="X47">
        <v>147.80160000000001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47.536562000000004</v>
      </c>
      <c r="AH47">
        <v>179.96245400000001</v>
      </c>
      <c r="AI47">
        <v>16.783217</v>
      </c>
      <c r="AJ47">
        <v>0</v>
      </c>
      <c r="AK47">
        <v>67.823003</v>
      </c>
      <c r="AL47">
        <v>51.128</v>
      </c>
      <c r="AM47">
        <v>0</v>
      </c>
      <c r="AN47">
        <v>1.0612159999999999</v>
      </c>
      <c r="AO47">
        <v>0</v>
      </c>
      <c r="AP47">
        <v>4.4835000000000003</v>
      </c>
      <c r="AQ47">
        <v>0</v>
      </c>
      <c r="AR47">
        <v>44.16</v>
      </c>
      <c r="AS47">
        <v>37.890518999999998</v>
      </c>
      <c r="AT47">
        <v>19.999987999999998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2302.6160289999993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</v>
      </c>
      <c r="L48">
        <v>120</v>
      </c>
      <c r="M48">
        <v>97.055942999999999</v>
      </c>
      <c r="N48">
        <v>124.38</v>
      </c>
      <c r="O48">
        <v>130.58009999999999</v>
      </c>
      <c r="P48">
        <v>102.26990000000001</v>
      </c>
      <c r="Q48">
        <v>12.5</v>
      </c>
      <c r="R48">
        <v>25</v>
      </c>
      <c r="S48">
        <v>15.5</v>
      </c>
      <c r="T48">
        <v>1.71</v>
      </c>
      <c r="U48">
        <v>405</v>
      </c>
      <c r="V48">
        <v>15.635400000000001</v>
      </c>
      <c r="W48">
        <v>44.31</v>
      </c>
      <c r="X48">
        <v>147.80160000000001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47.536562000000004</v>
      </c>
      <c r="AH48">
        <v>179.96245400000001</v>
      </c>
      <c r="AI48">
        <v>16.783217</v>
      </c>
      <c r="AJ48">
        <v>0</v>
      </c>
      <c r="AK48">
        <v>67.823003</v>
      </c>
      <c r="AL48">
        <v>51.128</v>
      </c>
      <c r="AM48">
        <v>0</v>
      </c>
      <c r="AN48">
        <v>1.0612159999999999</v>
      </c>
      <c r="AO48">
        <v>0</v>
      </c>
      <c r="AP48">
        <v>4.4835000000000003</v>
      </c>
      <c r="AQ48">
        <v>0</v>
      </c>
      <c r="AR48">
        <v>44.16</v>
      </c>
      <c r="AS48">
        <v>37.890518999999998</v>
      </c>
      <c r="AT48">
        <v>19.519345999999999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2302.1353869999994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377.15</v>
      </c>
      <c r="L49">
        <v>119.85</v>
      </c>
      <c r="M49">
        <v>97.055942999999999</v>
      </c>
      <c r="N49">
        <v>124.38</v>
      </c>
      <c r="O49">
        <v>130.58009999999999</v>
      </c>
      <c r="P49">
        <v>102.274345</v>
      </c>
      <c r="Q49">
        <v>12.45</v>
      </c>
      <c r="R49">
        <v>24.7</v>
      </c>
      <c r="S49">
        <v>15.21</v>
      </c>
      <c r="T49">
        <v>1.71</v>
      </c>
      <c r="U49">
        <v>405</v>
      </c>
      <c r="V49">
        <v>15.635400000000001</v>
      </c>
      <c r="W49">
        <v>44.31</v>
      </c>
      <c r="X49">
        <v>147.03899999999999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47.536562000000004</v>
      </c>
      <c r="AH49">
        <v>179.96245400000001</v>
      </c>
      <c r="AI49">
        <v>4.2720909999999996</v>
      </c>
      <c r="AJ49">
        <v>0</v>
      </c>
      <c r="AK49">
        <v>67.823003</v>
      </c>
      <c r="AL49">
        <v>51.128</v>
      </c>
      <c r="AM49">
        <v>0</v>
      </c>
      <c r="AN49">
        <v>1.0612159999999999</v>
      </c>
      <c r="AO49">
        <v>0</v>
      </c>
      <c r="AP49">
        <v>4.4835000000000003</v>
      </c>
      <c r="AQ49">
        <v>0</v>
      </c>
      <c r="AR49">
        <v>44.16</v>
      </c>
      <c r="AS49">
        <v>37.890518999999998</v>
      </c>
      <c r="AT49">
        <v>19.999987999999998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2292.2275479999994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377.15</v>
      </c>
      <c r="L50">
        <v>119.85</v>
      </c>
      <c r="M50">
        <v>97.055942999999999</v>
      </c>
      <c r="N50">
        <v>124.38</v>
      </c>
      <c r="O50">
        <v>130.58009999999999</v>
      </c>
      <c r="P50">
        <v>102.274345</v>
      </c>
      <c r="Q50">
        <v>12.45</v>
      </c>
      <c r="R50">
        <v>24.7</v>
      </c>
      <c r="S50">
        <v>15.21</v>
      </c>
      <c r="T50">
        <v>1.71</v>
      </c>
      <c r="U50">
        <v>405</v>
      </c>
      <c r="V50">
        <v>15.635400000000001</v>
      </c>
      <c r="W50">
        <v>44.31</v>
      </c>
      <c r="X50">
        <v>147.80160000000001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47.536562000000004</v>
      </c>
      <c r="AH50">
        <v>179.96245400000001</v>
      </c>
      <c r="AI50">
        <v>0</v>
      </c>
      <c r="AJ50">
        <v>0</v>
      </c>
      <c r="AK50">
        <v>67.823003</v>
      </c>
      <c r="AL50">
        <v>51.128</v>
      </c>
      <c r="AM50">
        <v>0</v>
      </c>
      <c r="AN50">
        <v>1.0612159999999999</v>
      </c>
      <c r="AO50">
        <v>0</v>
      </c>
      <c r="AP50">
        <v>4.4835000000000003</v>
      </c>
      <c r="AQ50">
        <v>0</v>
      </c>
      <c r="AR50">
        <v>36.432000000000002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2280.9900569999995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377.15</v>
      </c>
      <c r="L51">
        <v>119.85</v>
      </c>
      <c r="M51">
        <v>97.055942999999999</v>
      </c>
      <c r="N51">
        <v>124.38</v>
      </c>
      <c r="O51">
        <v>130.58009999999999</v>
      </c>
      <c r="P51">
        <v>102.274345</v>
      </c>
      <c r="Q51">
        <v>12.45</v>
      </c>
      <c r="R51">
        <v>24.7</v>
      </c>
      <c r="S51">
        <v>15.21</v>
      </c>
      <c r="T51">
        <v>1.71</v>
      </c>
      <c r="U51">
        <v>410.625</v>
      </c>
      <c r="V51">
        <v>15.6454</v>
      </c>
      <c r="W51">
        <v>44.31</v>
      </c>
      <c r="X51">
        <v>147.80160000000001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47.536562000000004</v>
      </c>
      <c r="AH51">
        <v>179.96245400000001</v>
      </c>
      <c r="AI51">
        <v>0</v>
      </c>
      <c r="AJ51">
        <v>0</v>
      </c>
      <c r="AK51">
        <v>67.823003</v>
      </c>
      <c r="AL51">
        <v>51.128</v>
      </c>
      <c r="AM51">
        <v>0</v>
      </c>
      <c r="AN51">
        <v>1.0612159999999999</v>
      </c>
      <c r="AO51">
        <v>0</v>
      </c>
      <c r="AP51">
        <v>6.4050000000000002</v>
      </c>
      <c r="AQ51">
        <v>0</v>
      </c>
      <c r="AR51">
        <v>36.432000000000002</v>
      </c>
      <c r="AS51">
        <v>37.890518999999998</v>
      </c>
      <c r="AT51">
        <v>15.997318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2284.5438870000003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377.15</v>
      </c>
      <c r="L52">
        <v>119.85</v>
      </c>
      <c r="M52">
        <v>97.055942999999999</v>
      </c>
      <c r="N52">
        <v>124.38</v>
      </c>
      <c r="O52">
        <v>130.58009999999999</v>
      </c>
      <c r="P52">
        <v>102.274345</v>
      </c>
      <c r="Q52">
        <v>12.45</v>
      </c>
      <c r="R52">
        <v>24.7</v>
      </c>
      <c r="S52">
        <v>15.21</v>
      </c>
      <c r="T52">
        <v>1.71</v>
      </c>
      <c r="U52">
        <v>410.625</v>
      </c>
      <c r="V52">
        <v>15.6454</v>
      </c>
      <c r="W52">
        <v>44.31</v>
      </c>
      <c r="X52">
        <v>147.80160000000001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47.536562000000004</v>
      </c>
      <c r="AH52">
        <v>179.96245400000001</v>
      </c>
      <c r="AI52">
        <v>0</v>
      </c>
      <c r="AJ52">
        <v>0</v>
      </c>
      <c r="AK52">
        <v>67.823003</v>
      </c>
      <c r="AL52">
        <v>51.128</v>
      </c>
      <c r="AM52">
        <v>0</v>
      </c>
      <c r="AN52">
        <v>1.0612159999999999</v>
      </c>
      <c r="AO52">
        <v>0</v>
      </c>
      <c r="AP52">
        <v>6.4050000000000002</v>
      </c>
      <c r="AQ52">
        <v>0</v>
      </c>
      <c r="AR52">
        <v>36.432000000000002</v>
      </c>
      <c r="AS52">
        <v>37.890518999999998</v>
      </c>
      <c r="AT52">
        <v>17.218758000000001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2285.7653270000001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377.15</v>
      </c>
      <c r="L53">
        <v>119.85</v>
      </c>
      <c r="M53">
        <v>97.055942999999999</v>
      </c>
      <c r="N53">
        <v>124.38</v>
      </c>
      <c r="O53">
        <v>130.58009999999999</v>
      </c>
      <c r="P53">
        <v>102.274345</v>
      </c>
      <c r="Q53">
        <v>16.198499999999999</v>
      </c>
      <c r="R53">
        <v>32.778500999999999</v>
      </c>
      <c r="S53">
        <v>20.506371000000001</v>
      </c>
      <c r="T53">
        <v>1.71</v>
      </c>
      <c r="U53">
        <v>410.625</v>
      </c>
      <c r="V53">
        <v>15.6454</v>
      </c>
      <c r="W53">
        <v>44.31</v>
      </c>
      <c r="X53">
        <v>147.80160000000001</v>
      </c>
      <c r="Y53">
        <v>0</v>
      </c>
      <c r="Z53">
        <v>13.041600000000001</v>
      </c>
      <c r="AA53">
        <v>0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47.536562000000004</v>
      </c>
      <c r="AH53">
        <v>179.96245400000001</v>
      </c>
      <c r="AI53">
        <v>0</v>
      </c>
      <c r="AJ53">
        <v>0</v>
      </c>
      <c r="AK53">
        <v>67.823003</v>
      </c>
      <c r="AL53">
        <v>51.128</v>
      </c>
      <c r="AM53">
        <v>0</v>
      </c>
      <c r="AN53">
        <v>1.0612159999999999</v>
      </c>
      <c r="AO53">
        <v>0</v>
      </c>
      <c r="AP53">
        <v>6.4050000000000002</v>
      </c>
      <c r="AQ53">
        <v>0</v>
      </c>
      <c r="AR53">
        <v>44.16</v>
      </c>
      <c r="AS53">
        <v>37.890518999999998</v>
      </c>
      <c r="AT53">
        <v>18.619237999999999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2312.0171790000004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377.15</v>
      </c>
      <c r="L54">
        <v>119.85</v>
      </c>
      <c r="M54">
        <v>97.055942999999999</v>
      </c>
      <c r="N54">
        <v>124.38</v>
      </c>
      <c r="O54">
        <v>130.58009999999999</v>
      </c>
      <c r="P54">
        <v>102.274345</v>
      </c>
      <c r="Q54">
        <v>16.198499999999999</v>
      </c>
      <c r="R54">
        <v>32.778799999999997</v>
      </c>
      <c r="S54">
        <v>20.506499999999999</v>
      </c>
      <c r="T54">
        <v>1.71</v>
      </c>
      <c r="U54">
        <v>410.625</v>
      </c>
      <c r="V54">
        <v>15.6454</v>
      </c>
      <c r="W54">
        <v>44.31</v>
      </c>
      <c r="X54">
        <v>147.80160000000001</v>
      </c>
      <c r="Y54">
        <v>0</v>
      </c>
      <c r="Z54">
        <v>13.041600000000001</v>
      </c>
      <c r="AA54">
        <v>0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47.536562000000004</v>
      </c>
      <c r="AH54">
        <v>179.96245400000001</v>
      </c>
      <c r="AI54">
        <v>0</v>
      </c>
      <c r="AJ54">
        <v>0</v>
      </c>
      <c r="AK54">
        <v>67.823003</v>
      </c>
      <c r="AL54">
        <v>51.128</v>
      </c>
      <c r="AM54">
        <v>0</v>
      </c>
      <c r="AN54">
        <v>1.0612159999999999</v>
      </c>
      <c r="AO54">
        <v>0</v>
      </c>
      <c r="AP54">
        <v>6.4050000000000002</v>
      </c>
      <c r="AQ54">
        <v>0</v>
      </c>
      <c r="AR54">
        <v>44.16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2313.398357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377.15</v>
      </c>
      <c r="L55">
        <v>119.85</v>
      </c>
      <c r="M55">
        <v>97.055942999999999</v>
      </c>
      <c r="N55">
        <v>124.38</v>
      </c>
      <c r="O55">
        <v>130.58009999999999</v>
      </c>
      <c r="P55">
        <v>109.92478800000001</v>
      </c>
      <c r="Q55">
        <v>16.198499999999999</v>
      </c>
      <c r="R55">
        <v>32.778799999999997</v>
      </c>
      <c r="S55">
        <v>20.506499999999999</v>
      </c>
      <c r="T55">
        <v>1.71</v>
      </c>
      <c r="U55">
        <v>410.625</v>
      </c>
      <c r="V55">
        <v>15.6454</v>
      </c>
      <c r="W55">
        <v>39.055300000000003</v>
      </c>
      <c r="X55">
        <v>130.13339999999999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32.652102999999997</v>
      </c>
      <c r="AE55">
        <v>59.175403000000003</v>
      </c>
      <c r="AF55">
        <v>0</v>
      </c>
      <c r="AG55">
        <v>47.536562000000004</v>
      </c>
      <c r="AH55">
        <v>179.96245400000001</v>
      </c>
      <c r="AI55">
        <v>0</v>
      </c>
      <c r="AJ55">
        <v>0</v>
      </c>
      <c r="AK55">
        <v>67.823003</v>
      </c>
      <c r="AL55">
        <v>65.072000000000003</v>
      </c>
      <c r="AM55">
        <v>0</v>
      </c>
      <c r="AN55">
        <v>1.0612159999999999</v>
      </c>
      <c r="AO55">
        <v>0</v>
      </c>
      <c r="AP55">
        <v>7.6859999999999999</v>
      </c>
      <c r="AQ55">
        <v>0</v>
      </c>
      <c r="AR55">
        <v>44.16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2306.8301000000001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377.15</v>
      </c>
      <c r="L56">
        <v>119.85</v>
      </c>
      <c r="M56">
        <v>97.055942999999999</v>
      </c>
      <c r="N56">
        <v>124.38</v>
      </c>
      <c r="O56">
        <v>130.58009999999999</v>
      </c>
      <c r="P56">
        <v>109.92478800000001</v>
      </c>
      <c r="Q56">
        <v>16.198499999999999</v>
      </c>
      <c r="R56">
        <v>32.778799999999997</v>
      </c>
      <c r="S56">
        <v>20.506499999999999</v>
      </c>
      <c r="T56">
        <v>1.71</v>
      </c>
      <c r="U56">
        <v>410.625</v>
      </c>
      <c r="V56">
        <v>15.6454</v>
      </c>
      <c r="W56">
        <v>39.055300000000003</v>
      </c>
      <c r="X56">
        <v>130.13339999999999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32.652102999999997</v>
      </c>
      <c r="AE56">
        <v>59.175403000000003</v>
      </c>
      <c r="AF56">
        <v>0</v>
      </c>
      <c r="AG56">
        <v>47.536562000000004</v>
      </c>
      <c r="AH56">
        <v>179.96245400000001</v>
      </c>
      <c r="AI56">
        <v>0</v>
      </c>
      <c r="AJ56">
        <v>0</v>
      </c>
      <c r="AK56">
        <v>67.823003</v>
      </c>
      <c r="AL56">
        <v>79.376220000000004</v>
      </c>
      <c r="AM56">
        <v>0</v>
      </c>
      <c r="AN56">
        <v>1.0612159999999999</v>
      </c>
      <c r="AO56">
        <v>0</v>
      </c>
      <c r="AP56">
        <v>7.6859999999999999</v>
      </c>
      <c r="AQ56">
        <v>0</v>
      </c>
      <c r="AR56">
        <v>44.16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2321.1343200000001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445.15</v>
      </c>
      <c r="L57">
        <v>119.85</v>
      </c>
      <c r="M57">
        <v>97.055942999999999</v>
      </c>
      <c r="N57">
        <v>124.38</v>
      </c>
      <c r="O57">
        <v>130.58009999999999</v>
      </c>
      <c r="P57">
        <v>109.92478800000001</v>
      </c>
      <c r="Q57">
        <v>16.198499999999999</v>
      </c>
      <c r="R57">
        <v>32.778799999999997</v>
      </c>
      <c r="S57">
        <v>20.506499999999999</v>
      </c>
      <c r="T57">
        <v>1.71</v>
      </c>
      <c r="U57">
        <v>410.625</v>
      </c>
      <c r="V57">
        <v>18.5168</v>
      </c>
      <c r="W57">
        <v>39.055300000000003</v>
      </c>
      <c r="X57">
        <v>129.65020000000001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47.536562000000004</v>
      </c>
      <c r="AH57">
        <v>179.96245400000001</v>
      </c>
      <c r="AI57">
        <v>0</v>
      </c>
      <c r="AJ57">
        <v>0</v>
      </c>
      <c r="AK57">
        <v>67.823003</v>
      </c>
      <c r="AL57">
        <v>79.376220000000004</v>
      </c>
      <c r="AM57">
        <v>0</v>
      </c>
      <c r="AN57">
        <v>1.0612159999999999</v>
      </c>
      <c r="AO57">
        <v>0</v>
      </c>
      <c r="AP57">
        <v>7.6859999999999999</v>
      </c>
      <c r="AQ57">
        <v>0</v>
      </c>
      <c r="AR57">
        <v>36.432000000000002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2372.9104859999998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495.15</v>
      </c>
      <c r="L58">
        <v>119.85</v>
      </c>
      <c r="M58">
        <v>97.055942999999999</v>
      </c>
      <c r="N58">
        <v>124.38</v>
      </c>
      <c r="O58">
        <v>130.58009999999999</v>
      </c>
      <c r="P58">
        <v>109.92478800000001</v>
      </c>
      <c r="Q58">
        <v>19.564699999999998</v>
      </c>
      <c r="R58">
        <v>38.624699999999997</v>
      </c>
      <c r="S58">
        <v>24.142299999999999</v>
      </c>
      <c r="T58">
        <v>1.71</v>
      </c>
      <c r="U58">
        <v>410.625</v>
      </c>
      <c r="V58">
        <v>18.5168</v>
      </c>
      <c r="W58">
        <v>39.055300000000003</v>
      </c>
      <c r="X58">
        <v>129.65020000000001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47.536562000000004</v>
      </c>
      <c r="AH58">
        <v>179.96245400000001</v>
      </c>
      <c r="AI58">
        <v>0</v>
      </c>
      <c r="AJ58">
        <v>0</v>
      </c>
      <c r="AK58">
        <v>67.823003</v>
      </c>
      <c r="AL58">
        <v>79.376220000000004</v>
      </c>
      <c r="AM58">
        <v>0</v>
      </c>
      <c r="AN58">
        <v>1.0612159999999999</v>
      </c>
      <c r="AO58">
        <v>0</v>
      </c>
      <c r="AP58">
        <v>7.6859999999999999</v>
      </c>
      <c r="AQ58">
        <v>0</v>
      </c>
      <c r="AR58">
        <v>36.432000000000002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2435.758386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545.15</v>
      </c>
      <c r="L59">
        <v>123.0886</v>
      </c>
      <c r="M59">
        <v>97.055942999999999</v>
      </c>
      <c r="N59">
        <v>124.38</v>
      </c>
      <c r="O59">
        <v>130.58009999999999</v>
      </c>
      <c r="P59">
        <v>109.92478800000001</v>
      </c>
      <c r="Q59">
        <v>19.564699999999998</v>
      </c>
      <c r="R59">
        <v>38.624699999999997</v>
      </c>
      <c r="S59">
        <v>24.1523</v>
      </c>
      <c r="T59">
        <v>1.71</v>
      </c>
      <c r="U59">
        <v>410.625</v>
      </c>
      <c r="V59">
        <v>18.5168</v>
      </c>
      <c r="W59">
        <v>39.055300000000003</v>
      </c>
      <c r="X59">
        <v>129.65020000000001</v>
      </c>
      <c r="Y59">
        <v>0</v>
      </c>
      <c r="Z59">
        <v>6.5208000000000004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47.536562000000004</v>
      </c>
      <c r="AH59">
        <v>179.96245400000001</v>
      </c>
      <c r="AI59">
        <v>0</v>
      </c>
      <c r="AJ59">
        <v>0</v>
      </c>
      <c r="AK59">
        <v>67.823003</v>
      </c>
      <c r="AL59">
        <v>79.376220000000004</v>
      </c>
      <c r="AM59">
        <v>0</v>
      </c>
      <c r="AN59">
        <v>1.082873</v>
      </c>
      <c r="AO59">
        <v>0</v>
      </c>
      <c r="AP59">
        <v>7.6859999999999999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2503.0780029999996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607.41989999999998</v>
      </c>
      <c r="L60">
        <v>121.8986</v>
      </c>
      <c r="M60">
        <v>97.055942999999999</v>
      </c>
      <c r="N60">
        <v>124.38</v>
      </c>
      <c r="O60">
        <v>130.58009999999999</v>
      </c>
      <c r="P60">
        <v>109.92478800000001</v>
      </c>
      <c r="Q60">
        <v>19.564699999999998</v>
      </c>
      <c r="R60">
        <v>38.624699999999997</v>
      </c>
      <c r="S60">
        <v>24.1523</v>
      </c>
      <c r="T60">
        <v>1.71</v>
      </c>
      <c r="U60">
        <v>410.625</v>
      </c>
      <c r="V60">
        <v>18.5168</v>
      </c>
      <c r="W60">
        <v>39.055300000000003</v>
      </c>
      <c r="X60">
        <v>129.65020000000001</v>
      </c>
      <c r="Y60">
        <v>0</v>
      </c>
      <c r="Z60">
        <v>6.5208000000000004</v>
      </c>
      <c r="AA60">
        <v>28.045000000000002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47.536562000000004</v>
      </c>
      <c r="AH60">
        <v>179.96245400000001</v>
      </c>
      <c r="AI60">
        <v>0</v>
      </c>
      <c r="AJ60">
        <v>0</v>
      </c>
      <c r="AK60">
        <v>67.823003</v>
      </c>
      <c r="AL60">
        <v>79.376220000000004</v>
      </c>
      <c r="AM60">
        <v>0</v>
      </c>
      <c r="AN60">
        <v>1.082873</v>
      </c>
      <c r="AO60">
        <v>0</v>
      </c>
      <c r="AP60">
        <v>7.6859999999999999</v>
      </c>
      <c r="AQ60">
        <v>0</v>
      </c>
      <c r="AR60">
        <v>44.16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2585.881543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604.35990000000004</v>
      </c>
      <c r="L61">
        <v>121.8986</v>
      </c>
      <c r="M61">
        <v>97.055942999999999</v>
      </c>
      <c r="N61">
        <v>124.38</v>
      </c>
      <c r="O61">
        <v>130.58009999999999</v>
      </c>
      <c r="P61">
        <v>109.92478800000001</v>
      </c>
      <c r="Q61">
        <v>22.206800000000001</v>
      </c>
      <c r="R61">
        <v>43.594099999999997</v>
      </c>
      <c r="S61">
        <v>26.9878</v>
      </c>
      <c r="T61">
        <v>1.71</v>
      </c>
      <c r="U61">
        <v>410.625</v>
      </c>
      <c r="V61">
        <v>20.8</v>
      </c>
      <c r="W61">
        <v>44.189948000000001</v>
      </c>
      <c r="X61">
        <v>146.326199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47.536562000000004</v>
      </c>
      <c r="AH61">
        <v>179.96245400000001</v>
      </c>
      <c r="AI61">
        <v>0</v>
      </c>
      <c r="AJ61">
        <v>0</v>
      </c>
      <c r="AK61">
        <v>67.823003</v>
      </c>
      <c r="AL61">
        <v>79.376220000000004</v>
      </c>
      <c r="AM61">
        <v>0</v>
      </c>
      <c r="AN61">
        <v>1.082873</v>
      </c>
      <c r="AO61">
        <v>0</v>
      </c>
      <c r="AP61">
        <v>12.169499999999999</v>
      </c>
      <c r="AQ61">
        <v>0</v>
      </c>
      <c r="AR61">
        <v>44.16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2635.9489699999995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608.57650000000001</v>
      </c>
      <c r="L62">
        <v>181.89859999999999</v>
      </c>
      <c r="M62">
        <v>97.055942999999999</v>
      </c>
      <c r="N62">
        <v>124.38</v>
      </c>
      <c r="O62">
        <v>130.58009999999999</v>
      </c>
      <c r="P62">
        <v>109.92478800000001</v>
      </c>
      <c r="Q62">
        <v>22.206800000000001</v>
      </c>
      <c r="R62">
        <v>43.594099999999997</v>
      </c>
      <c r="S62">
        <v>26.9878</v>
      </c>
      <c r="T62">
        <v>1.71</v>
      </c>
      <c r="U62">
        <v>410.625</v>
      </c>
      <c r="V62">
        <v>20.8</v>
      </c>
      <c r="W62">
        <v>44.31</v>
      </c>
      <c r="X62">
        <v>147.03899999999999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47.536562000000004</v>
      </c>
      <c r="AH62">
        <v>179.96245400000001</v>
      </c>
      <c r="AI62">
        <v>0</v>
      </c>
      <c r="AJ62">
        <v>0</v>
      </c>
      <c r="AK62">
        <v>67.823003</v>
      </c>
      <c r="AL62">
        <v>79.376220000000004</v>
      </c>
      <c r="AM62">
        <v>0</v>
      </c>
      <c r="AN62">
        <v>1.082873</v>
      </c>
      <c r="AO62">
        <v>0</v>
      </c>
      <c r="AP62">
        <v>12.169499999999999</v>
      </c>
      <c r="AQ62">
        <v>0</v>
      </c>
      <c r="AR62">
        <v>44.16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2700.998423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685.67080399999998</v>
      </c>
      <c r="L63">
        <v>181.89859999999999</v>
      </c>
      <c r="M63">
        <v>97.055942999999999</v>
      </c>
      <c r="N63">
        <v>124.38</v>
      </c>
      <c r="O63">
        <v>130.58009999999999</v>
      </c>
      <c r="P63">
        <v>109.92478800000001</v>
      </c>
      <c r="Q63">
        <v>22.206800000000001</v>
      </c>
      <c r="R63">
        <v>43.594099999999997</v>
      </c>
      <c r="S63">
        <v>26.9878</v>
      </c>
      <c r="T63">
        <v>1.71</v>
      </c>
      <c r="U63">
        <v>410.625</v>
      </c>
      <c r="V63">
        <v>20.8</v>
      </c>
      <c r="W63">
        <v>44.31</v>
      </c>
      <c r="X63">
        <v>147.03899999999999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47.536562000000004</v>
      </c>
      <c r="AH63">
        <v>179.96245400000001</v>
      </c>
      <c r="AI63">
        <v>0</v>
      </c>
      <c r="AJ63">
        <v>0</v>
      </c>
      <c r="AK63">
        <v>67.823003</v>
      </c>
      <c r="AL63">
        <v>83.664000000000001</v>
      </c>
      <c r="AM63">
        <v>0</v>
      </c>
      <c r="AN63">
        <v>1.082873</v>
      </c>
      <c r="AO63">
        <v>0</v>
      </c>
      <c r="AP63">
        <v>12.169499999999999</v>
      </c>
      <c r="AQ63">
        <v>0</v>
      </c>
      <c r="AR63">
        <v>36.432000000000002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2774.6525069999993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685.82730000000004</v>
      </c>
      <c r="L64">
        <v>181.89859999999999</v>
      </c>
      <c r="M64">
        <v>97.055942999999999</v>
      </c>
      <c r="N64">
        <v>124.38</v>
      </c>
      <c r="O64">
        <v>130.58009999999999</v>
      </c>
      <c r="P64">
        <v>109.92478800000001</v>
      </c>
      <c r="Q64">
        <v>22.206800000000001</v>
      </c>
      <c r="R64">
        <v>43.594099999999997</v>
      </c>
      <c r="S64">
        <v>26.9878</v>
      </c>
      <c r="T64">
        <v>1.71</v>
      </c>
      <c r="U64">
        <v>410.625</v>
      </c>
      <c r="V64">
        <v>20.8</v>
      </c>
      <c r="W64">
        <v>44.31</v>
      </c>
      <c r="X64">
        <v>147.03899999999999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47.536562000000004</v>
      </c>
      <c r="AH64">
        <v>179.96245400000001</v>
      </c>
      <c r="AI64">
        <v>0</v>
      </c>
      <c r="AJ64">
        <v>0</v>
      </c>
      <c r="AK64">
        <v>67.823003</v>
      </c>
      <c r="AL64">
        <v>83.664000000000001</v>
      </c>
      <c r="AM64">
        <v>0</v>
      </c>
      <c r="AN64">
        <v>1.082873</v>
      </c>
      <c r="AO64">
        <v>0</v>
      </c>
      <c r="AP64">
        <v>5.1239999999999997</v>
      </c>
      <c r="AQ64">
        <v>0</v>
      </c>
      <c r="AR64">
        <v>36.432000000000002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2767.7635029999988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685.82730000000004</v>
      </c>
      <c r="L65">
        <v>181.89859999999999</v>
      </c>
      <c r="M65">
        <v>97.055942999999999</v>
      </c>
      <c r="N65">
        <v>124.38</v>
      </c>
      <c r="O65">
        <v>130.58009999999999</v>
      </c>
      <c r="P65">
        <v>109.92478800000001</v>
      </c>
      <c r="Q65">
        <v>22.206800000000001</v>
      </c>
      <c r="R65">
        <v>43.594099999999997</v>
      </c>
      <c r="S65">
        <v>26.9878</v>
      </c>
      <c r="T65">
        <v>1.71</v>
      </c>
      <c r="U65">
        <v>410.625</v>
      </c>
      <c r="V65">
        <v>20.8</v>
      </c>
      <c r="W65">
        <v>44.31</v>
      </c>
      <c r="X65">
        <v>125.3045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47.536562000000004</v>
      </c>
      <c r="AH65">
        <v>179.96245400000001</v>
      </c>
      <c r="AI65">
        <v>0</v>
      </c>
      <c r="AJ65">
        <v>0</v>
      </c>
      <c r="AK65">
        <v>67.823003</v>
      </c>
      <c r="AL65">
        <v>83.664000000000001</v>
      </c>
      <c r="AM65">
        <v>0</v>
      </c>
      <c r="AN65">
        <v>1.082873</v>
      </c>
      <c r="AO65">
        <v>0</v>
      </c>
      <c r="AP65">
        <v>5.1239999999999997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2746.0290029999992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685.82730000000004</v>
      </c>
      <c r="L66">
        <v>181.89859999999999</v>
      </c>
      <c r="M66">
        <v>97.055942999999999</v>
      </c>
      <c r="N66">
        <v>124.38</v>
      </c>
      <c r="O66">
        <v>130.58009999999999</v>
      </c>
      <c r="P66">
        <v>109.92478800000001</v>
      </c>
      <c r="Q66">
        <v>22.206800000000001</v>
      </c>
      <c r="R66">
        <v>43.594099999999997</v>
      </c>
      <c r="S66">
        <v>26.9878</v>
      </c>
      <c r="T66">
        <v>1.71</v>
      </c>
      <c r="U66">
        <v>410.625</v>
      </c>
      <c r="V66">
        <v>20.8</v>
      </c>
      <c r="W66">
        <v>44.31</v>
      </c>
      <c r="X66">
        <v>125.3045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47.536562000000004</v>
      </c>
      <c r="AH66">
        <v>179.96245400000001</v>
      </c>
      <c r="AI66">
        <v>0</v>
      </c>
      <c r="AJ66">
        <v>0</v>
      </c>
      <c r="AK66">
        <v>67.823003</v>
      </c>
      <c r="AL66">
        <v>83.664000000000001</v>
      </c>
      <c r="AM66">
        <v>0</v>
      </c>
      <c r="AN66">
        <v>1.082873</v>
      </c>
      <c r="AO66">
        <v>0</v>
      </c>
      <c r="AP66">
        <v>5.1239999999999997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2746.0290029999992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685.82730000000004</v>
      </c>
      <c r="L67">
        <v>261.89859999999999</v>
      </c>
      <c r="M67">
        <v>97.055942999999999</v>
      </c>
      <c r="N67">
        <v>124.38</v>
      </c>
      <c r="O67">
        <v>130.58009999999999</v>
      </c>
      <c r="P67">
        <v>109.92478800000001</v>
      </c>
      <c r="Q67">
        <v>22.206800000000001</v>
      </c>
      <c r="R67">
        <v>22.453313000000001</v>
      </c>
      <c r="S67">
        <v>26.9878</v>
      </c>
      <c r="T67">
        <v>1.71</v>
      </c>
      <c r="U67">
        <v>410.625</v>
      </c>
      <c r="V67">
        <v>20.8</v>
      </c>
      <c r="W67">
        <v>44.31</v>
      </c>
      <c r="X67">
        <v>125.3045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47.536562000000004</v>
      </c>
      <c r="AH67">
        <v>179.96245400000001</v>
      </c>
      <c r="AI67">
        <v>0</v>
      </c>
      <c r="AJ67">
        <v>0</v>
      </c>
      <c r="AK67">
        <v>67.823003</v>
      </c>
      <c r="AL67">
        <v>83.664000000000001</v>
      </c>
      <c r="AM67">
        <v>0</v>
      </c>
      <c r="AN67">
        <v>1.082873</v>
      </c>
      <c r="AO67">
        <v>0</v>
      </c>
      <c r="AP67">
        <v>12.169499999999999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2811.9337159999991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685.82730000000004</v>
      </c>
      <c r="L68">
        <v>311.89859999999999</v>
      </c>
      <c r="M68">
        <v>97.055942999999999</v>
      </c>
      <c r="N68">
        <v>124.38</v>
      </c>
      <c r="O68">
        <v>130.58009999999999</v>
      </c>
      <c r="P68">
        <v>109.92478800000001</v>
      </c>
      <c r="Q68">
        <v>22.206800000000001</v>
      </c>
      <c r="R68">
        <v>22.453313000000001</v>
      </c>
      <c r="S68">
        <v>26.9878</v>
      </c>
      <c r="T68">
        <v>1.71</v>
      </c>
      <c r="U68">
        <v>410.625</v>
      </c>
      <c r="V68">
        <v>20.8</v>
      </c>
      <c r="W68">
        <v>44.31</v>
      </c>
      <c r="X68">
        <v>125.3045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47.536562000000004</v>
      </c>
      <c r="AH68">
        <v>179.96245400000001</v>
      </c>
      <c r="AI68">
        <v>0</v>
      </c>
      <c r="AJ68">
        <v>0</v>
      </c>
      <c r="AK68">
        <v>67.823003</v>
      </c>
      <c r="AL68">
        <v>83.664000000000001</v>
      </c>
      <c r="AM68">
        <v>0</v>
      </c>
      <c r="AN68">
        <v>1.082873</v>
      </c>
      <c r="AO68">
        <v>0</v>
      </c>
      <c r="AP68">
        <v>12.169499999999999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2861.9337159999991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685.82730000000004</v>
      </c>
      <c r="L69">
        <v>311.89859999999999</v>
      </c>
      <c r="M69">
        <v>97.055942999999999</v>
      </c>
      <c r="N69">
        <v>124.38</v>
      </c>
      <c r="O69">
        <v>130.58009999999999</v>
      </c>
      <c r="P69">
        <v>109.92478800000001</v>
      </c>
      <c r="Q69">
        <v>22.206800000000001</v>
      </c>
      <c r="R69">
        <v>21.792200000000001</v>
      </c>
      <c r="S69">
        <v>26.9878</v>
      </c>
      <c r="T69">
        <v>1.71</v>
      </c>
      <c r="U69">
        <v>410.625</v>
      </c>
      <c r="V69">
        <v>20.8</v>
      </c>
      <c r="W69">
        <v>44.31</v>
      </c>
      <c r="X69">
        <v>125.3045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47.536562000000004</v>
      </c>
      <c r="AH69">
        <v>179.96245400000001</v>
      </c>
      <c r="AI69">
        <v>0</v>
      </c>
      <c r="AJ69">
        <v>0</v>
      </c>
      <c r="AK69">
        <v>67.823003</v>
      </c>
      <c r="AL69">
        <v>83.664000000000001</v>
      </c>
      <c r="AM69">
        <v>0</v>
      </c>
      <c r="AN69">
        <v>1.082873</v>
      </c>
      <c r="AO69">
        <v>0</v>
      </c>
      <c r="AP69">
        <v>12.169499999999999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2861.272602999999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685.82730000000004</v>
      </c>
      <c r="L70">
        <v>261.89859999999999</v>
      </c>
      <c r="M70">
        <v>97.055942999999999</v>
      </c>
      <c r="N70">
        <v>124.38</v>
      </c>
      <c r="O70">
        <v>130.58009999999999</v>
      </c>
      <c r="P70">
        <v>109.92478800000001</v>
      </c>
      <c r="Q70">
        <v>22.206800000000001</v>
      </c>
      <c r="R70">
        <v>21.792200000000001</v>
      </c>
      <c r="S70">
        <v>26.9878</v>
      </c>
      <c r="T70">
        <v>1.71</v>
      </c>
      <c r="U70">
        <v>410.625</v>
      </c>
      <c r="V70">
        <v>20.8</v>
      </c>
      <c r="W70">
        <v>44.31</v>
      </c>
      <c r="X70">
        <v>125.3045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47.536562000000004</v>
      </c>
      <c r="AH70">
        <v>179.96245400000001</v>
      </c>
      <c r="AI70">
        <v>4.2720909999999996</v>
      </c>
      <c r="AJ70">
        <v>0</v>
      </c>
      <c r="AK70">
        <v>67.823003</v>
      </c>
      <c r="AL70">
        <v>83.664000000000001</v>
      </c>
      <c r="AM70">
        <v>0</v>
      </c>
      <c r="AN70">
        <v>1.082873</v>
      </c>
      <c r="AO70">
        <v>0</v>
      </c>
      <c r="AP70">
        <v>12.169499999999999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2815.5446939999988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688.71594700000003</v>
      </c>
      <c r="L71">
        <v>313.761076</v>
      </c>
      <c r="M71">
        <v>97.055942999999999</v>
      </c>
      <c r="N71">
        <v>124.38</v>
      </c>
      <c r="O71">
        <v>130.58009999999999</v>
      </c>
      <c r="P71">
        <v>109.92478800000001</v>
      </c>
      <c r="Q71">
        <v>22.63</v>
      </c>
      <c r="R71">
        <v>22.446027999999998</v>
      </c>
      <c r="S71">
        <v>27.638981000000001</v>
      </c>
      <c r="T71">
        <v>3.09</v>
      </c>
      <c r="U71">
        <v>410.625</v>
      </c>
      <c r="V71">
        <v>20.8</v>
      </c>
      <c r="W71">
        <v>44.31</v>
      </c>
      <c r="X71">
        <v>125.3045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47.536562000000004</v>
      </c>
      <c r="AH71">
        <v>179.96245400000001</v>
      </c>
      <c r="AI71">
        <v>4.2720909999999996</v>
      </c>
      <c r="AJ71">
        <v>0</v>
      </c>
      <c r="AK71">
        <v>67.823003</v>
      </c>
      <c r="AL71">
        <v>83.664000000000001</v>
      </c>
      <c r="AM71">
        <v>0</v>
      </c>
      <c r="AN71">
        <v>1.082873</v>
      </c>
      <c r="AO71">
        <v>0</v>
      </c>
      <c r="AP71">
        <v>12.169499999999999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5.5175479999999997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2882.398373999999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422.44</v>
      </c>
      <c r="M72">
        <v>97.055942999999999</v>
      </c>
      <c r="N72">
        <v>124.38</v>
      </c>
      <c r="O72">
        <v>130.58009999999999</v>
      </c>
      <c r="P72">
        <v>109.92478800000001</v>
      </c>
      <c r="Q72">
        <v>22.63</v>
      </c>
      <c r="R72">
        <v>22.45</v>
      </c>
      <c r="S72">
        <v>27.638981000000001</v>
      </c>
      <c r="T72">
        <v>3.09</v>
      </c>
      <c r="U72">
        <v>410.625</v>
      </c>
      <c r="V72">
        <v>20.8</v>
      </c>
      <c r="W72">
        <v>44.31</v>
      </c>
      <c r="X72">
        <v>125.3045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47.536562000000004</v>
      </c>
      <c r="AH72">
        <v>179.96245400000001</v>
      </c>
      <c r="AI72">
        <v>4.2720909999999996</v>
      </c>
      <c r="AJ72">
        <v>0</v>
      </c>
      <c r="AK72">
        <v>67.823003</v>
      </c>
      <c r="AL72">
        <v>83.664000000000001</v>
      </c>
      <c r="AM72">
        <v>0</v>
      </c>
      <c r="AN72">
        <v>1.082873</v>
      </c>
      <c r="AO72">
        <v>0</v>
      </c>
      <c r="AP72">
        <v>5.1239999999999997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2984.052295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422.44</v>
      </c>
      <c r="M73">
        <v>97.055942999999999</v>
      </c>
      <c r="N73">
        <v>124.38</v>
      </c>
      <c r="O73">
        <v>130.58009999999999</v>
      </c>
      <c r="P73">
        <v>109.92478800000001</v>
      </c>
      <c r="Q73">
        <v>22.63</v>
      </c>
      <c r="R73">
        <v>22.45</v>
      </c>
      <c r="S73">
        <v>27.638981000000001</v>
      </c>
      <c r="T73">
        <v>3.09</v>
      </c>
      <c r="U73">
        <v>410.625</v>
      </c>
      <c r="V73">
        <v>20.8</v>
      </c>
      <c r="W73">
        <v>44.31</v>
      </c>
      <c r="X73">
        <v>147.20237499999999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47.536562000000004</v>
      </c>
      <c r="AH73">
        <v>179.96245400000001</v>
      </c>
      <c r="AI73">
        <v>4.2720909999999996</v>
      </c>
      <c r="AJ73">
        <v>0</v>
      </c>
      <c r="AK73">
        <v>67.823003</v>
      </c>
      <c r="AL73">
        <v>83.664000000000001</v>
      </c>
      <c r="AM73">
        <v>5.39154</v>
      </c>
      <c r="AN73">
        <v>1.082873</v>
      </c>
      <c r="AO73">
        <v>0</v>
      </c>
      <c r="AP73">
        <v>5.1239999999999997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3004.8209099999995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422.44</v>
      </c>
      <c r="M74">
        <v>97.055942999999999</v>
      </c>
      <c r="N74">
        <v>124.38</v>
      </c>
      <c r="O74">
        <v>130.58009999999999</v>
      </c>
      <c r="P74">
        <v>109.92478800000001</v>
      </c>
      <c r="Q74">
        <v>22.63</v>
      </c>
      <c r="R74">
        <v>22.45</v>
      </c>
      <c r="S74">
        <v>27.638981000000001</v>
      </c>
      <c r="T74">
        <v>3.09</v>
      </c>
      <c r="U74">
        <v>410.625</v>
      </c>
      <c r="V74">
        <v>20.8</v>
      </c>
      <c r="W74">
        <v>44.31</v>
      </c>
      <c r="X74">
        <v>147.20237499999999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47.536562000000004</v>
      </c>
      <c r="AH74">
        <v>179.96245400000001</v>
      </c>
      <c r="AI74">
        <v>6.1029879999999999</v>
      </c>
      <c r="AJ74">
        <v>0</v>
      </c>
      <c r="AK74">
        <v>67.823003</v>
      </c>
      <c r="AL74">
        <v>83.664000000000001</v>
      </c>
      <c r="AM74">
        <v>5.39154</v>
      </c>
      <c r="AN74">
        <v>1.082873</v>
      </c>
      <c r="AO74">
        <v>0</v>
      </c>
      <c r="AP74">
        <v>5.1239999999999997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3006.6518069999997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422.44</v>
      </c>
      <c r="M75">
        <v>97.055942999999999</v>
      </c>
      <c r="N75">
        <v>124.38</v>
      </c>
      <c r="O75">
        <v>130.58009999999999</v>
      </c>
      <c r="P75">
        <v>109.92478800000001</v>
      </c>
      <c r="Q75">
        <v>21.399000000000001</v>
      </c>
      <c r="R75">
        <v>22.45</v>
      </c>
      <c r="S75">
        <v>27.638981000000001</v>
      </c>
      <c r="T75">
        <v>3.09</v>
      </c>
      <c r="U75">
        <v>411.71875</v>
      </c>
      <c r="V75">
        <v>20.8</v>
      </c>
      <c r="W75">
        <v>44.31</v>
      </c>
      <c r="X75">
        <v>147.20237499999999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47.536562000000004</v>
      </c>
      <c r="AH75">
        <v>179.96245400000001</v>
      </c>
      <c r="AI75">
        <v>12.205976</v>
      </c>
      <c r="AJ75">
        <v>0</v>
      </c>
      <c r="AK75">
        <v>67.823003</v>
      </c>
      <c r="AL75">
        <v>79.376220000000004</v>
      </c>
      <c r="AM75">
        <v>5.39154</v>
      </c>
      <c r="AN75">
        <v>1.082873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3006.2801649999992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422.44</v>
      </c>
      <c r="M76">
        <v>97.055942999999999</v>
      </c>
      <c r="N76">
        <v>124.38</v>
      </c>
      <c r="O76">
        <v>130.58009999999999</v>
      </c>
      <c r="P76">
        <v>109.92478800000001</v>
      </c>
      <c r="Q76">
        <v>21.399000000000001</v>
      </c>
      <c r="R76">
        <v>22.45</v>
      </c>
      <c r="S76">
        <v>27.638981000000001</v>
      </c>
      <c r="T76">
        <v>3.09</v>
      </c>
      <c r="U76">
        <v>411.75</v>
      </c>
      <c r="V76">
        <v>20.8</v>
      </c>
      <c r="W76">
        <v>34.81</v>
      </c>
      <c r="X76">
        <v>147.20237499999999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47.536562000000004</v>
      </c>
      <c r="AH76">
        <v>179.96245400000001</v>
      </c>
      <c r="AI76">
        <v>79.338843999999995</v>
      </c>
      <c r="AJ76">
        <v>0</v>
      </c>
      <c r="AK76">
        <v>67.823003</v>
      </c>
      <c r="AL76">
        <v>79.376220000000004</v>
      </c>
      <c r="AM76">
        <v>12.527402</v>
      </c>
      <c r="AN76">
        <v>1.082873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3081.9641789999987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674.52909999999997</v>
      </c>
      <c r="L77">
        <v>392.0788</v>
      </c>
      <c r="M77">
        <v>97.055942999999999</v>
      </c>
      <c r="N77">
        <v>124.38</v>
      </c>
      <c r="O77">
        <v>130.58009999999999</v>
      </c>
      <c r="P77">
        <v>109.92478800000001</v>
      </c>
      <c r="Q77">
        <v>21.399000000000001</v>
      </c>
      <c r="R77">
        <v>24.309377999999999</v>
      </c>
      <c r="S77">
        <v>27.638981000000001</v>
      </c>
      <c r="T77">
        <v>3.09</v>
      </c>
      <c r="U77">
        <v>411.75</v>
      </c>
      <c r="V77">
        <v>20.8</v>
      </c>
      <c r="W77">
        <v>34.81</v>
      </c>
      <c r="X77">
        <v>147.20237499999999</v>
      </c>
      <c r="Y77">
        <v>0</v>
      </c>
      <c r="Z77">
        <v>8.8000000000000007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47.536562000000004</v>
      </c>
      <c r="AH77">
        <v>179.96245400000001</v>
      </c>
      <c r="AI77">
        <v>79.338843999999995</v>
      </c>
      <c r="AJ77">
        <v>0</v>
      </c>
      <c r="AK77">
        <v>67.823003</v>
      </c>
      <c r="AL77">
        <v>79.376220000000004</v>
      </c>
      <c r="AM77">
        <v>12.527402</v>
      </c>
      <c r="AN77">
        <v>1.19116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3052.5470309999992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659.52909999999997</v>
      </c>
      <c r="L78">
        <v>392.0788</v>
      </c>
      <c r="M78">
        <v>97.055942999999999</v>
      </c>
      <c r="N78">
        <v>124.38</v>
      </c>
      <c r="O78">
        <v>130.58009999999999</v>
      </c>
      <c r="P78">
        <v>109.92478800000001</v>
      </c>
      <c r="Q78">
        <v>21.399000000000001</v>
      </c>
      <c r="R78">
        <v>27.259899999999998</v>
      </c>
      <c r="S78">
        <v>27.638981000000001</v>
      </c>
      <c r="T78">
        <v>3.09</v>
      </c>
      <c r="U78">
        <v>411.75</v>
      </c>
      <c r="V78">
        <v>20.8</v>
      </c>
      <c r="W78">
        <v>34.81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47.536562000000004</v>
      </c>
      <c r="AH78">
        <v>182.023944</v>
      </c>
      <c r="AI78">
        <v>79.338843999999995</v>
      </c>
      <c r="AJ78">
        <v>0</v>
      </c>
      <c r="AK78">
        <v>67.823003</v>
      </c>
      <c r="AL78">
        <v>79.376220000000004</v>
      </c>
      <c r="AM78">
        <v>18.838674000000001</v>
      </c>
      <c r="AN78">
        <v>1.19116</v>
      </c>
      <c r="AO78">
        <v>0</v>
      </c>
      <c r="AP78">
        <v>8.1983999999999995</v>
      </c>
      <c r="AQ78">
        <v>0</v>
      </c>
      <c r="AR78">
        <v>36.432000000000002</v>
      </c>
      <c r="AS78">
        <v>39.309496000000003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3068.8809459999984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624.07219999999995</v>
      </c>
      <c r="L79">
        <v>392.0788</v>
      </c>
      <c r="M79">
        <v>97.055942999999999</v>
      </c>
      <c r="N79">
        <v>124.38</v>
      </c>
      <c r="O79">
        <v>130.58009999999999</v>
      </c>
      <c r="P79">
        <v>120.37680899999999</v>
      </c>
      <c r="Q79">
        <v>21.399000000000001</v>
      </c>
      <c r="R79">
        <v>28.840395999999998</v>
      </c>
      <c r="S79">
        <v>27.638981000000001</v>
      </c>
      <c r="T79">
        <v>3.09</v>
      </c>
      <c r="U79">
        <v>411.75</v>
      </c>
      <c r="V79">
        <v>20.8</v>
      </c>
      <c r="W79">
        <v>44.31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47.536562000000004</v>
      </c>
      <c r="AH79">
        <v>182.023944</v>
      </c>
      <c r="AI79">
        <v>79.338843999999995</v>
      </c>
      <c r="AJ79">
        <v>0</v>
      </c>
      <c r="AK79">
        <v>67.823003</v>
      </c>
      <c r="AL79">
        <v>79.376220000000004</v>
      </c>
      <c r="AM79">
        <v>18.838674000000001</v>
      </c>
      <c r="AN79">
        <v>1.19116</v>
      </c>
      <c r="AO79">
        <v>0</v>
      </c>
      <c r="AP79">
        <v>8.1983999999999995</v>
      </c>
      <c r="AQ79">
        <v>0</v>
      </c>
      <c r="AR79">
        <v>36.432000000000002</v>
      </c>
      <c r="AS79">
        <v>39.309496000000003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3054.9565629999988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619.07219999999995</v>
      </c>
      <c r="L80">
        <v>392.0788</v>
      </c>
      <c r="M80">
        <v>97.055942999999999</v>
      </c>
      <c r="N80">
        <v>124.38</v>
      </c>
      <c r="O80">
        <v>130.58009999999999</v>
      </c>
      <c r="P80">
        <v>128.61530300000001</v>
      </c>
      <c r="Q80">
        <v>21.399000000000001</v>
      </c>
      <c r="R80">
        <v>29.63</v>
      </c>
      <c r="S80">
        <v>27.638981000000001</v>
      </c>
      <c r="T80">
        <v>3.09</v>
      </c>
      <c r="U80">
        <v>411.75</v>
      </c>
      <c r="V80">
        <v>20.8</v>
      </c>
      <c r="W80">
        <v>44.31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47.536562000000004</v>
      </c>
      <c r="AH80">
        <v>182.023944</v>
      </c>
      <c r="AI80">
        <v>79.338843999999995</v>
      </c>
      <c r="AJ80">
        <v>0</v>
      </c>
      <c r="AK80">
        <v>67.823003</v>
      </c>
      <c r="AL80">
        <v>79.376220000000004</v>
      </c>
      <c r="AM80">
        <v>18.838674000000001</v>
      </c>
      <c r="AN80">
        <v>1.19116</v>
      </c>
      <c r="AO80">
        <v>0</v>
      </c>
      <c r="AP80">
        <v>8.1983999999999995</v>
      </c>
      <c r="AQ80">
        <v>0</v>
      </c>
      <c r="AR80">
        <v>36.432000000000002</v>
      </c>
      <c r="AS80">
        <v>39.309496000000003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3058.9846609999986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624.07219999999995</v>
      </c>
      <c r="L81">
        <v>392.0788</v>
      </c>
      <c r="M81">
        <v>97.055942999999999</v>
      </c>
      <c r="N81">
        <v>124.38</v>
      </c>
      <c r="O81">
        <v>130.58009999999999</v>
      </c>
      <c r="P81">
        <v>131.135786</v>
      </c>
      <c r="Q81">
        <v>21.399000000000001</v>
      </c>
      <c r="R81">
        <v>32.198306000000002</v>
      </c>
      <c r="S81">
        <v>27.638981000000001</v>
      </c>
      <c r="T81">
        <v>3.09</v>
      </c>
      <c r="U81">
        <v>411.75</v>
      </c>
      <c r="V81">
        <v>20.8</v>
      </c>
      <c r="W81">
        <v>44.31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47.536562000000004</v>
      </c>
      <c r="AH81">
        <v>182.023944</v>
      </c>
      <c r="AI81">
        <v>79.338843999999995</v>
      </c>
      <c r="AJ81">
        <v>0</v>
      </c>
      <c r="AK81">
        <v>67.823003</v>
      </c>
      <c r="AL81">
        <v>79.016000000000005</v>
      </c>
      <c r="AM81">
        <v>18.838674000000001</v>
      </c>
      <c r="AN81">
        <v>1.19116</v>
      </c>
      <c r="AO81">
        <v>0</v>
      </c>
      <c r="AP81">
        <v>8.1983999999999995</v>
      </c>
      <c r="AQ81">
        <v>0</v>
      </c>
      <c r="AR81">
        <v>36.432000000000002</v>
      </c>
      <c r="AS81">
        <v>39.309496000000003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3068.7132299999989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629.07219999999995</v>
      </c>
      <c r="L82">
        <v>392.0788</v>
      </c>
      <c r="M82">
        <v>97.055942999999999</v>
      </c>
      <c r="N82">
        <v>124.38</v>
      </c>
      <c r="O82">
        <v>130.58009999999999</v>
      </c>
      <c r="P82">
        <v>133.551715</v>
      </c>
      <c r="Q82">
        <v>21.399000000000001</v>
      </c>
      <c r="R82">
        <v>33.19</v>
      </c>
      <c r="S82">
        <v>27.638981000000001</v>
      </c>
      <c r="T82">
        <v>3.09</v>
      </c>
      <c r="U82">
        <v>411.75</v>
      </c>
      <c r="V82">
        <v>20.8</v>
      </c>
      <c r="W82">
        <v>44.31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47.536562000000004</v>
      </c>
      <c r="AH82">
        <v>182.023944</v>
      </c>
      <c r="AI82">
        <v>7.6287349999999998</v>
      </c>
      <c r="AJ82">
        <v>0</v>
      </c>
      <c r="AK82">
        <v>67.823003</v>
      </c>
      <c r="AL82">
        <v>79.016000000000005</v>
      </c>
      <c r="AM82">
        <v>18.838674000000001</v>
      </c>
      <c r="AN82">
        <v>1.19116</v>
      </c>
      <c r="AO82">
        <v>0</v>
      </c>
      <c r="AP82">
        <v>8.1983999999999995</v>
      </c>
      <c r="AQ82">
        <v>0</v>
      </c>
      <c r="AR82">
        <v>36.432000000000002</v>
      </c>
      <c r="AS82">
        <v>39.309496000000003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3005.4107439999989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686.78802199999996</v>
      </c>
      <c r="L83">
        <v>422.44</v>
      </c>
      <c r="M83">
        <v>97.055942999999999</v>
      </c>
      <c r="N83">
        <v>124.38</v>
      </c>
      <c r="O83">
        <v>130.58009999999999</v>
      </c>
      <c r="P83">
        <v>135.96764400000001</v>
      </c>
      <c r="Q83">
        <v>21.399000000000001</v>
      </c>
      <c r="R83">
        <v>35.955868000000002</v>
      </c>
      <c r="S83">
        <v>27.638981000000001</v>
      </c>
      <c r="T83">
        <v>3.09</v>
      </c>
      <c r="U83">
        <v>411.75</v>
      </c>
      <c r="V83">
        <v>20.8</v>
      </c>
      <c r="W83">
        <v>44.31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47.536562000000004</v>
      </c>
      <c r="AH83">
        <v>182.023944</v>
      </c>
      <c r="AI83">
        <v>4.2720909999999996</v>
      </c>
      <c r="AJ83">
        <v>0</v>
      </c>
      <c r="AK83">
        <v>67.823003</v>
      </c>
      <c r="AL83">
        <v>79.016000000000005</v>
      </c>
      <c r="AM83">
        <v>18.838674000000001</v>
      </c>
      <c r="AN83">
        <v>1.19116</v>
      </c>
      <c r="AO83">
        <v>0</v>
      </c>
      <c r="AP83">
        <v>8.1983999999999995</v>
      </c>
      <c r="AQ83">
        <v>0</v>
      </c>
      <c r="AR83">
        <v>36.432000000000002</v>
      </c>
      <c r="AS83">
        <v>39.309496000000003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3095.3129189999986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422.44</v>
      </c>
      <c r="M84">
        <v>97.055942999999999</v>
      </c>
      <c r="N84">
        <v>124.38</v>
      </c>
      <c r="O84">
        <v>130.58009999999999</v>
      </c>
      <c r="P84">
        <v>138.38357300000001</v>
      </c>
      <c r="Q84">
        <v>21.399000000000001</v>
      </c>
      <c r="R84">
        <v>36.746526000000003</v>
      </c>
      <c r="S84">
        <v>27.638981000000001</v>
      </c>
      <c r="T84">
        <v>3.09</v>
      </c>
      <c r="U84">
        <v>411.75</v>
      </c>
      <c r="V84">
        <v>20.8</v>
      </c>
      <c r="W84">
        <v>44.31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47.536562000000004</v>
      </c>
      <c r="AH84">
        <v>182.023944</v>
      </c>
      <c r="AI84">
        <v>4.2720909999999996</v>
      </c>
      <c r="AJ84">
        <v>0</v>
      </c>
      <c r="AK84">
        <v>67.823003</v>
      </c>
      <c r="AL84">
        <v>79.016000000000005</v>
      </c>
      <c r="AM84">
        <v>18.838674000000001</v>
      </c>
      <c r="AN84">
        <v>1.19116</v>
      </c>
      <c r="AO84">
        <v>0</v>
      </c>
      <c r="AP84">
        <v>8.1983999999999995</v>
      </c>
      <c r="AQ84">
        <v>0</v>
      </c>
      <c r="AR84">
        <v>36.432000000000002</v>
      </c>
      <c r="AS84">
        <v>39.309496000000003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3099.8474309999988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422.44</v>
      </c>
      <c r="M85">
        <v>97.055942999999999</v>
      </c>
      <c r="N85">
        <v>124.38</v>
      </c>
      <c r="O85">
        <v>130.58009999999999</v>
      </c>
      <c r="P85">
        <v>140.79950199999999</v>
      </c>
      <c r="Q85">
        <v>21.399000000000001</v>
      </c>
      <c r="R85">
        <v>36.746526000000003</v>
      </c>
      <c r="S85">
        <v>27.638981000000001</v>
      </c>
      <c r="T85">
        <v>3.09</v>
      </c>
      <c r="U85">
        <v>411.75</v>
      </c>
      <c r="V85">
        <v>20.8</v>
      </c>
      <c r="W85">
        <v>44.31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47.536562000000004</v>
      </c>
      <c r="AH85">
        <v>182.023944</v>
      </c>
      <c r="AI85">
        <v>16.783217</v>
      </c>
      <c r="AJ85">
        <v>0</v>
      </c>
      <c r="AK85">
        <v>67.823003</v>
      </c>
      <c r="AL85">
        <v>79.016000000000005</v>
      </c>
      <c r="AM85">
        <v>18.838674000000001</v>
      </c>
      <c r="AN85">
        <v>1.19116</v>
      </c>
      <c r="AO85">
        <v>0</v>
      </c>
      <c r="AP85">
        <v>8.1983999999999995</v>
      </c>
      <c r="AQ85">
        <v>0</v>
      </c>
      <c r="AR85">
        <v>36.432000000000002</v>
      </c>
      <c r="AS85">
        <v>39.309496000000003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3114.7744859999989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422.44</v>
      </c>
      <c r="M86">
        <v>97.055942999999999</v>
      </c>
      <c r="N86">
        <v>124.38</v>
      </c>
      <c r="O86">
        <v>130.58009999999999</v>
      </c>
      <c r="P86">
        <v>142.48218399999999</v>
      </c>
      <c r="Q86">
        <v>21.399000000000001</v>
      </c>
      <c r="R86">
        <v>38.524583999999997</v>
      </c>
      <c r="S86">
        <v>27.638981000000001</v>
      </c>
      <c r="T86">
        <v>3.09</v>
      </c>
      <c r="U86">
        <v>411.75</v>
      </c>
      <c r="V86">
        <v>20.8</v>
      </c>
      <c r="W86">
        <v>44.31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47.536562000000004</v>
      </c>
      <c r="AH86">
        <v>179.96245400000001</v>
      </c>
      <c r="AI86">
        <v>16.783217</v>
      </c>
      <c r="AJ86">
        <v>0</v>
      </c>
      <c r="AK86">
        <v>67.823003</v>
      </c>
      <c r="AL86">
        <v>79.016000000000005</v>
      </c>
      <c r="AM86">
        <v>18.800616999999999</v>
      </c>
      <c r="AN86">
        <v>1.19116</v>
      </c>
      <c r="AO86">
        <v>0</v>
      </c>
      <c r="AP86">
        <v>3.0743999999999998</v>
      </c>
      <c r="AQ86">
        <v>0</v>
      </c>
      <c r="AR86">
        <v>36.432000000000002</v>
      </c>
      <c r="AS86">
        <v>37.890518999999998</v>
      </c>
      <c r="AT86">
        <v>19.999987999999998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3090.6250479999999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422.44</v>
      </c>
      <c r="M87">
        <v>97.055942999999999</v>
      </c>
      <c r="N87">
        <v>124.38</v>
      </c>
      <c r="O87">
        <v>130.58009999999999</v>
      </c>
      <c r="P87">
        <v>142.53983500000001</v>
      </c>
      <c r="Q87">
        <v>21.399000000000001</v>
      </c>
      <c r="R87">
        <v>40.246136</v>
      </c>
      <c r="S87">
        <v>27.638981000000001</v>
      </c>
      <c r="T87">
        <v>3.09</v>
      </c>
      <c r="U87">
        <v>411.75</v>
      </c>
      <c r="V87">
        <v>20.8</v>
      </c>
      <c r="W87">
        <v>44.31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47.536562000000004</v>
      </c>
      <c r="AH87">
        <v>179.96245400000001</v>
      </c>
      <c r="AI87">
        <v>16.783217</v>
      </c>
      <c r="AJ87">
        <v>0</v>
      </c>
      <c r="AK87">
        <v>67.823003</v>
      </c>
      <c r="AL87">
        <v>79.016000000000005</v>
      </c>
      <c r="AM87">
        <v>18.800616999999999</v>
      </c>
      <c r="AN87">
        <v>1.19116</v>
      </c>
      <c r="AO87">
        <v>0</v>
      </c>
      <c r="AP87">
        <v>3.0743999999999998</v>
      </c>
      <c r="AQ87">
        <v>0</v>
      </c>
      <c r="AR87">
        <v>36.432000000000002</v>
      </c>
      <c r="AS87">
        <v>37.890518999999998</v>
      </c>
      <c r="AT87">
        <v>19.999987999999998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3092.4042509999999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</v>
      </c>
      <c r="M88">
        <v>97.055942999999999</v>
      </c>
      <c r="N88">
        <v>124.38</v>
      </c>
      <c r="O88">
        <v>130.58009999999999</v>
      </c>
      <c r="P88">
        <v>142.53983500000001</v>
      </c>
      <c r="Q88">
        <v>21.399000000000001</v>
      </c>
      <c r="R88">
        <v>40.299999999999997</v>
      </c>
      <c r="S88">
        <v>27.638981000000001</v>
      </c>
      <c r="T88">
        <v>3.09</v>
      </c>
      <c r="U88">
        <v>411.75</v>
      </c>
      <c r="V88">
        <v>20.8</v>
      </c>
      <c r="W88">
        <v>44.31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47.536562000000004</v>
      </c>
      <c r="AH88">
        <v>179.96245400000001</v>
      </c>
      <c r="AI88">
        <v>16.783217</v>
      </c>
      <c r="AJ88">
        <v>0</v>
      </c>
      <c r="AK88">
        <v>67.823003</v>
      </c>
      <c r="AL88">
        <v>79.016000000000005</v>
      </c>
      <c r="AM88">
        <v>18.800616999999999</v>
      </c>
      <c r="AN88">
        <v>1.19116</v>
      </c>
      <c r="AO88">
        <v>0</v>
      </c>
      <c r="AP88">
        <v>3.0743999999999998</v>
      </c>
      <c r="AQ88">
        <v>0</v>
      </c>
      <c r="AR88">
        <v>36.432000000000002</v>
      </c>
      <c r="AS88">
        <v>37.890518999999998</v>
      </c>
      <c r="AT88">
        <v>19.999987999999998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3092.4581149999995</v>
      </c>
    </row>
    <row r="89" spans="1:117">
      <c r="A89" t="s">
        <v>131</v>
      </c>
      <c r="B89">
        <v>0</v>
      </c>
      <c r="C89">
        <v>0</v>
      </c>
      <c r="D89">
        <v>20</v>
      </c>
      <c r="E89">
        <v>0</v>
      </c>
      <c r="F89">
        <v>0</v>
      </c>
      <c r="G89">
        <v>33</v>
      </c>
      <c r="H89">
        <v>0</v>
      </c>
      <c r="I89">
        <v>0</v>
      </c>
      <c r="J89">
        <v>31.513200000000001</v>
      </c>
      <c r="K89">
        <v>688.11594700000001</v>
      </c>
      <c r="L89">
        <v>422.44</v>
      </c>
      <c r="M89">
        <v>97.055942999999999</v>
      </c>
      <c r="N89">
        <v>124.38</v>
      </c>
      <c r="O89">
        <v>130.58009999999999</v>
      </c>
      <c r="P89">
        <v>141.35130000000001</v>
      </c>
      <c r="Q89">
        <v>21.399000000000001</v>
      </c>
      <c r="R89">
        <v>43.388570999999999</v>
      </c>
      <c r="S89">
        <v>27.638981000000001</v>
      </c>
      <c r="T89">
        <v>3.09</v>
      </c>
      <c r="U89">
        <v>411.75</v>
      </c>
      <c r="V89">
        <v>20.8</v>
      </c>
      <c r="W89">
        <v>44.31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47.536562000000004</v>
      </c>
      <c r="AH89">
        <v>179.96245400000001</v>
      </c>
      <c r="AI89">
        <v>16.783217</v>
      </c>
      <c r="AJ89">
        <v>0</v>
      </c>
      <c r="AK89">
        <v>67.823003</v>
      </c>
      <c r="AL89">
        <v>79.376220000000004</v>
      </c>
      <c r="AM89">
        <v>18.800616999999999</v>
      </c>
      <c r="AN89">
        <v>1.19116</v>
      </c>
      <c r="AO89">
        <v>0</v>
      </c>
      <c r="AP89">
        <v>3.0743999999999998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3179.2315709999998</v>
      </c>
    </row>
    <row r="90" spans="1:117">
      <c r="A90" t="s">
        <v>132</v>
      </c>
      <c r="B90">
        <v>0</v>
      </c>
      <c r="C90">
        <v>0</v>
      </c>
      <c r="D90">
        <v>22.400400000000001</v>
      </c>
      <c r="E90">
        <v>0</v>
      </c>
      <c r="F90">
        <v>0</v>
      </c>
      <c r="G90">
        <v>34.018300000000004</v>
      </c>
      <c r="H90">
        <v>0</v>
      </c>
      <c r="I90">
        <v>0</v>
      </c>
      <c r="J90">
        <v>31.513200000000001</v>
      </c>
      <c r="K90">
        <v>688.11594700000001</v>
      </c>
      <c r="L90">
        <v>422.44</v>
      </c>
      <c r="M90">
        <v>97.055942999999999</v>
      </c>
      <c r="N90">
        <v>124.38</v>
      </c>
      <c r="O90">
        <v>130.58009999999999</v>
      </c>
      <c r="P90">
        <v>141.35130000000001</v>
      </c>
      <c r="Q90">
        <v>21.399000000000001</v>
      </c>
      <c r="R90">
        <v>44.906624999999998</v>
      </c>
      <c r="S90">
        <v>27.638981000000001</v>
      </c>
      <c r="T90">
        <v>3.09</v>
      </c>
      <c r="U90">
        <v>411.75</v>
      </c>
      <c r="V90">
        <v>20.8</v>
      </c>
      <c r="W90">
        <v>44.31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47.536562000000004</v>
      </c>
      <c r="AH90">
        <v>182.023944</v>
      </c>
      <c r="AI90">
        <v>16.783217</v>
      </c>
      <c r="AJ90">
        <v>0</v>
      </c>
      <c r="AK90">
        <v>67.823003</v>
      </c>
      <c r="AL90">
        <v>79.376220000000004</v>
      </c>
      <c r="AM90">
        <v>18.838674000000001</v>
      </c>
      <c r="AN90">
        <v>1.19116</v>
      </c>
      <c r="AO90">
        <v>0</v>
      </c>
      <c r="AP90">
        <v>8.1983999999999995</v>
      </c>
      <c r="AQ90">
        <v>0</v>
      </c>
      <c r="AR90">
        <v>36.432000000000002</v>
      </c>
      <c r="AS90">
        <v>39.309496000000003</v>
      </c>
      <c r="AT90">
        <v>19.999987999999998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3211.7785029999995</v>
      </c>
    </row>
    <row r="91" spans="1:117">
      <c r="A91" t="s">
        <v>133</v>
      </c>
      <c r="B91">
        <v>0</v>
      </c>
      <c r="C91">
        <v>0</v>
      </c>
      <c r="D91">
        <v>22.400400000000001</v>
      </c>
      <c r="E91">
        <v>0</v>
      </c>
      <c r="F91">
        <v>0</v>
      </c>
      <c r="G91">
        <v>34.018300000000004</v>
      </c>
      <c r="H91">
        <v>0</v>
      </c>
      <c r="I91">
        <v>0</v>
      </c>
      <c r="J91">
        <v>31.513200000000001</v>
      </c>
      <c r="K91">
        <v>688.11594700000001</v>
      </c>
      <c r="L91">
        <v>422.44</v>
      </c>
      <c r="M91">
        <v>97.055942999999999</v>
      </c>
      <c r="N91">
        <v>124.38</v>
      </c>
      <c r="O91">
        <v>130.58009999999999</v>
      </c>
      <c r="P91">
        <v>141.35130000000001</v>
      </c>
      <c r="Q91">
        <v>21.399000000000001</v>
      </c>
      <c r="R91">
        <v>44.906624999999998</v>
      </c>
      <c r="S91">
        <v>27.638981000000001</v>
      </c>
      <c r="T91">
        <v>3.09</v>
      </c>
      <c r="U91">
        <v>411.75</v>
      </c>
      <c r="V91">
        <v>20.8</v>
      </c>
      <c r="W91">
        <v>44.31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47.536562000000004</v>
      </c>
      <c r="AH91">
        <v>182.023944</v>
      </c>
      <c r="AI91">
        <v>16.783217</v>
      </c>
      <c r="AJ91">
        <v>0</v>
      </c>
      <c r="AK91">
        <v>67.823003</v>
      </c>
      <c r="AL91">
        <v>79.376220000000004</v>
      </c>
      <c r="AM91">
        <v>18.838674000000001</v>
      </c>
      <c r="AN91">
        <v>1.19116</v>
      </c>
      <c r="AO91">
        <v>0</v>
      </c>
      <c r="AP91">
        <v>8.1983999999999995</v>
      </c>
      <c r="AQ91">
        <v>0</v>
      </c>
      <c r="AR91">
        <v>36.432000000000002</v>
      </c>
      <c r="AS91">
        <v>39.309496000000003</v>
      </c>
      <c r="AT91">
        <v>19.999987999999998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3211.7785029999995</v>
      </c>
    </row>
    <row r="92" spans="1:117">
      <c r="A92" t="s">
        <v>134</v>
      </c>
      <c r="B92">
        <v>0</v>
      </c>
      <c r="C92">
        <v>0</v>
      </c>
      <c r="D92">
        <v>22.400400000000001</v>
      </c>
      <c r="E92">
        <v>0</v>
      </c>
      <c r="F92">
        <v>0</v>
      </c>
      <c r="G92">
        <v>34.018300000000004</v>
      </c>
      <c r="H92">
        <v>0</v>
      </c>
      <c r="I92">
        <v>0</v>
      </c>
      <c r="J92">
        <v>31.513200000000001</v>
      </c>
      <c r="K92">
        <v>688.11594700000001</v>
      </c>
      <c r="L92">
        <v>422.44</v>
      </c>
      <c r="M92">
        <v>97.055942999999999</v>
      </c>
      <c r="N92">
        <v>124.38</v>
      </c>
      <c r="O92">
        <v>130.58009999999999</v>
      </c>
      <c r="P92">
        <v>141.35130000000001</v>
      </c>
      <c r="Q92">
        <v>21.399000000000001</v>
      </c>
      <c r="R92">
        <v>44.906624999999998</v>
      </c>
      <c r="S92">
        <v>27.638981000000001</v>
      </c>
      <c r="T92">
        <v>3.09</v>
      </c>
      <c r="U92">
        <v>411.75</v>
      </c>
      <c r="V92">
        <v>20.8</v>
      </c>
      <c r="W92">
        <v>44.31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47.536562000000004</v>
      </c>
      <c r="AH92">
        <v>182.023944</v>
      </c>
      <c r="AI92">
        <v>16.783217</v>
      </c>
      <c r="AJ92">
        <v>0</v>
      </c>
      <c r="AK92">
        <v>67.823003</v>
      </c>
      <c r="AL92">
        <v>79.376220000000004</v>
      </c>
      <c r="AM92">
        <v>18.838674000000001</v>
      </c>
      <c r="AN92">
        <v>1.19116</v>
      </c>
      <c r="AO92">
        <v>0</v>
      </c>
      <c r="AP92">
        <v>8.1983999999999995</v>
      </c>
      <c r="AQ92">
        <v>0</v>
      </c>
      <c r="AR92">
        <v>36.432000000000002</v>
      </c>
      <c r="AS92">
        <v>39.309496000000003</v>
      </c>
      <c r="AT92">
        <v>19.999987999999998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3211.7785029999995</v>
      </c>
    </row>
    <row r="93" spans="1:117">
      <c r="A93" t="s">
        <v>135</v>
      </c>
      <c r="B93">
        <v>0</v>
      </c>
      <c r="C93">
        <v>0</v>
      </c>
      <c r="D93">
        <v>22.400400000000001</v>
      </c>
      <c r="E93">
        <v>0</v>
      </c>
      <c r="F93">
        <v>0</v>
      </c>
      <c r="G93">
        <v>34.018300000000004</v>
      </c>
      <c r="H93">
        <v>0</v>
      </c>
      <c r="I93">
        <v>0</v>
      </c>
      <c r="J93">
        <v>49.003300000000003</v>
      </c>
      <c r="K93">
        <v>688.11594700000001</v>
      </c>
      <c r="L93">
        <v>422.44</v>
      </c>
      <c r="M93">
        <v>97.055942999999999</v>
      </c>
      <c r="N93">
        <v>124.38</v>
      </c>
      <c r="O93">
        <v>130.58009999999999</v>
      </c>
      <c r="P93">
        <v>141.35130000000001</v>
      </c>
      <c r="Q93">
        <v>21.399000000000001</v>
      </c>
      <c r="R93">
        <v>44.906624999999998</v>
      </c>
      <c r="S93">
        <v>27.638981000000001</v>
      </c>
      <c r="T93">
        <v>3.09</v>
      </c>
      <c r="U93">
        <v>411.75</v>
      </c>
      <c r="V93">
        <v>20.8</v>
      </c>
      <c r="W93">
        <v>44.31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47.536562000000004</v>
      </c>
      <c r="AH93">
        <v>182.023944</v>
      </c>
      <c r="AI93">
        <v>16.783217</v>
      </c>
      <c r="AJ93">
        <v>0</v>
      </c>
      <c r="AK93">
        <v>67.823003</v>
      </c>
      <c r="AL93">
        <v>79.376220000000004</v>
      </c>
      <c r="AM93">
        <v>18.838674000000001</v>
      </c>
      <c r="AN93">
        <v>1.19116</v>
      </c>
      <c r="AO93">
        <v>0</v>
      </c>
      <c r="AP93">
        <v>8.1983999999999995</v>
      </c>
      <c r="AQ93">
        <v>0</v>
      </c>
      <c r="AR93">
        <v>36.432000000000002</v>
      </c>
      <c r="AS93">
        <v>39.309496000000003</v>
      </c>
      <c r="AT93">
        <v>19.999987999999998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3229.2686029999995</v>
      </c>
    </row>
    <row r="94" spans="1:117">
      <c r="A94" t="s">
        <v>136</v>
      </c>
      <c r="B94">
        <v>0</v>
      </c>
      <c r="C94">
        <v>0</v>
      </c>
      <c r="D94">
        <v>34.799900000000001</v>
      </c>
      <c r="E94">
        <v>0</v>
      </c>
      <c r="F94">
        <v>0</v>
      </c>
      <c r="G94">
        <v>53.009700000000002</v>
      </c>
      <c r="H94">
        <v>0</v>
      </c>
      <c r="I94">
        <v>0</v>
      </c>
      <c r="J94">
        <v>49.003300000000003</v>
      </c>
      <c r="K94">
        <v>688.11594700000001</v>
      </c>
      <c r="L94">
        <v>422.44</v>
      </c>
      <c r="M94">
        <v>97.055942999999999</v>
      </c>
      <c r="N94">
        <v>124.38</v>
      </c>
      <c r="O94">
        <v>130.58009999999999</v>
      </c>
      <c r="P94">
        <v>141.35130000000001</v>
      </c>
      <c r="Q94">
        <v>21.399000000000001</v>
      </c>
      <c r="R94">
        <v>44.906624999999998</v>
      </c>
      <c r="S94">
        <v>27.638981000000001</v>
      </c>
      <c r="T94">
        <v>3.09</v>
      </c>
      <c r="U94">
        <v>411.75</v>
      </c>
      <c r="V94">
        <v>20.8</v>
      </c>
      <c r="W94">
        <v>44.31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47.536562000000004</v>
      </c>
      <c r="AH94">
        <v>179.96245400000001</v>
      </c>
      <c r="AI94">
        <v>16.783217</v>
      </c>
      <c r="AJ94">
        <v>0</v>
      </c>
      <c r="AK94">
        <v>67.823003</v>
      </c>
      <c r="AL94">
        <v>79.376220000000004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3235.6296249999987</v>
      </c>
    </row>
    <row r="95" spans="1:117">
      <c r="A95" t="s">
        <v>137</v>
      </c>
      <c r="B95">
        <v>0</v>
      </c>
      <c r="C95">
        <v>0</v>
      </c>
      <c r="D95">
        <v>34.799900000000001</v>
      </c>
      <c r="E95">
        <v>0</v>
      </c>
      <c r="F95">
        <v>0</v>
      </c>
      <c r="G95">
        <v>53.009700000000002</v>
      </c>
      <c r="H95">
        <v>0</v>
      </c>
      <c r="I95">
        <v>0</v>
      </c>
      <c r="J95">
        <v>49.003300000000003</v>
      </c>
      <c r="K95">
        <v>688.11594700000001</v>
      </c>
      <c r="L95">
        <v>422.44</v>
      </c>
      <c r="M95">
        <v>97.055942999999999</v>
      </c>
      <c r="N95">
        <v>124.38</v>
      </c>
      <c r="O95">
        <v>130.58009999999999</v>
      </c>
      <c r="P95">
        <v>141.35130000000001</v>
      </c>
      <c r="Q95">
        <v>21.399000000000001</v>
      </c>
      <c r="R95">
        <v>44.906624999999998</v>
      </c>
      <c r="S95">
        <v>27.638981000000001</v>
      </c>
      <c r="T95">
        <v>3.09</v>
      </c>
      <c r="U95">
        <v>411.75</v>
      </c>
      <c r="V95">
        <v>20.8</v>
      </c>
      <c r="W95">
        <v>44.31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47.536562000000004</v>
      </c>
      <c r="AH95">
        <v>179.96245400000001</v>
      </c>
      <c r="AI95">
        <v>16.783217</v>
      </c>
      <c r="AJ95">
        <v>0</v>
      </c>
      <c r="AK95">
        <v>67.823003</v>
      </c>
      <c r="AL95">
        <v>79.376220000000004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3235.6296249999987</v>
      </c>
    </row>
    <row r="96" spans="1:117">
      <c r="A96" t="s">
        <v>138</v>
      </c>
      <c r="B96">
        <v>0</v>
      </c>
      <c r="C96">
        <v>0</v>
      </c>
      <c r="D96">
        <v>34.799900000000001</v>
      </c>
      <c r="E96">
        <v>0</v>
      </c>
      <c r="F96">
        <v>0</v>
      </c>
      <c r="G96">
        <v>53.009700000000002</v>
      </c>
      <c r="H96">
        <v>0</v>
      </c>
      <c r="I96">
        <v>0</v>
      </c>
      <c r="J96">
        <v>49.003300000000003</v>
      </c>
      <c r="K96">
        <v>688.11594700000001</v>
      </c>
      <c r="L96">
        <v>422.44</v>
      </c>
      <c r="M96">
        <v>97.055942999999999</v>
      </c>
      <c r="N96">
        <v>124.38</v>
      </c>
      <c r="O96">
        <v>130.58009999999999</v>
      </c>
      <c r="P96">
        <v>141.35130000000001</v>
      </c>
      <c r="Q96">
        <v>21.399000000000001</v>
      </c>
      <c r="R96">
        <v>44.906624999999998</v>
      </c>
      <c r="S96">
        <v>27.638981000000001</v>
      </c>
      <c r="T96">
        <v>3.09</v>
      </c>
      <c r="U96">
        <v>411.75</v>
      </c>
      <c r="V96">
        <v>20.8</v>
      </c>
      <c r="W96">
        <v>44.31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47.536562000000004</v>
      </c>
      <c r="AH96">
        <v>179.96245400000001</v>
      </c>
      <c r="AI96">
        <v>16.783217</v>
      </c>
      <c r="AJ96">
        <v>0</v>
      </c>
      <c r="AK96">
        <v>67.823003</v>
      </c>
      <c r="AL96">
        <v>79.376220000000004</v>
      </c>
      <c r="AM96">
        <v>15.857469999999999</v>
      </c>
      <c r="AN96">
        <v>1.19116</v>
      </c>
      <c r="AO96">
        <v>0</v>
      </c>
      <c r="AP96">
        <v>2.4339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3232.6864779999987</v>
      </c>
    </row>
    <row r="97" spans="1:117">
      <c r="A97" t="s">
        <v>139</v>
      </c>
      <c r="B97">
        <v>0</v>
      </c>
      <c r="C97">
        <v>0</v>
      </c>
      <c r="D97">
        <v>34.799900000000001</v>
      </c>
      <c r="E97">
        <v>0</v>
      </c>
      <c r="F97">
        <v>0</v>
      </c>
      <c r="G97">
        <v>53.009700000000002</v>
      </c>
      <c r="H97">
        <v>0</v>
      </c>
      <c r="I97">
        <v>0</v>
      </c>
      <c r="J97">
        <v>49.003300000000003</v>
      </c>
      <c r="K97">
        <v>688.11594700000001</v>
      </c>
      <c r="L97">
        <v>422.44</v>
      </c>
      <c r="M97">
        <v>97.055942999999999</v>
      </c>
      <c r="N97">
        <v>124.38</v>
      </c>
      <c r="O97">
        <v>130.58009999999999</v>
      </c>
      <c r="P97">
        <v>141.35130000000001</v>
      </c>
      <c r="Q97">
        <v>21.399000000000001</v>
      </c>
      <c r="R97">
        <v>44.906624999999998</v>
      </c>
      <c r="S97">
        <v>27.638981000000001</v>
      </c>
      <c r="T97">
        <v>3.09</v>
      </c>
      <c r="U97">
        <v>411.75</v>
      </c>
      <c r="V97">
        <v>20.8</v>
      </c>
      <c r="W97">
        <v>44.31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47.536562000000004</v>
      </c>
      <c r="AH97">
        <v>179.96245400000001</v>
      </c>
      <c r="AI97">
        <v>16.783217</v>
      </c>
      <c r="AJ97">
        <v>0</v>
      </c>
      <c r="AK97">
        <v>67.823003</v>
      </c>
      <c r="AL97">
        <v>79.376220000000004</v>
      </c>
      <c r="AM97">
        <v>15.857469999999999</v>
      </c>
      <c r="AN97">
        <v>1.19116</v>
      </c>
      <c r="AO97">
        <v>0</v>
      </c>
      <c r="AP97">
        <v>2.4339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3232.6864779999987</v>
      </c>
    </row>
    <row r="98" spans="1:117">
      <c r="A98" t="s">
        <v>140</v>
      </c>
      <c r="B98">
        <v>0</v>
      </c>
      <c r="C98">
        <v>0</v>
      </c>
      <c r="D98">
        <v>34.799900000000001</v>
      </c>
      <c r="E98">
        <v>0</v>
      </c>
      <c r="F98">
        <v>0</v>
      </c>
      <c r="G98">
        <v>53.009700000000002</v>
      </c>
      <c r="H98">
        <v>0</v>
      </c>
      <c r="I98">
        <v>0</v>
      </c>
      <c r="J98">
        <v>49.003300000000003</v>
      </c>
      <c r="K98">
        <v>688.11594700000001</v>
      </c>
      <c r="L98">
        <v>422.44</v>
      </c>
      <c r="M98">
        <v>97.055942999999999</v>
      </c>
      <c r="N98">
        <v>124.38</v>
      </c>
      <c r="O98">
        <v>130.58009999999999</v>
      </c>
      <c r="P98">
        <v>141.35130000000001</v>
      </c>
      <c r="Q98">
        <v>21.399000000000001</v>
      </c>
      <c r="R98">
        <v>44.906624999999998</v>
      </c>
      <c r="S98">
        <v>27.638981000000001</v>
      </c>
      <c r="T98">
        <v>3.09</v>
      </c>
      <c r="U98">
        <v>411.75</v>
      </c>
      <c r="V98">
        <v>20.8</v>
      </c>
      <c r="W98">
        <v>44.31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47.536562000000004</v>
      </c>
      <c r="AH98">
        <v>179.96245400000001</v>
      </c>
      <c r="AI98">
        <v>16.783217</v>
      </c>
      <c r="AJ98">
        <v>0</v>
      </c>
      <c r="AK98">
        <v>67.823003</v>
      </c>
      <c r="AL98">
        <v>79.376220000000004</v>
      </c>
      <c r="AM98">
        <v>15.857469999999999</v>
      </c>
      <c r="AN98">
        <v>1.19116</v>
      </c>
      <c r="AO98">
        <v>0</v>
      </c>
      <c r="AP98">
        <v>2.4339</v>
      </c>
      <c r="AQ98">
        <v>0</v>
      </c>
      <c r="AR98">
        <v>36.432000000000002</v>
      </c>
      <c r="AS98">
        <v>37.890518999999998</v>
      </c>
      <c r="AT98">
        <v>19.999987999999998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3232.6864779999987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0.10294112949999998</v>
      </c>
      <c r="E99">
        <f t="shared" si="2"/>
        <v>0</v>
      </c>
      <c r="F99">
        <f t="shared" si="2"/>
        <v>0</v>
      </c>
      <c r="G99">
        <f t="shared" si="2"/>
        <v>0.15015867775</v>
      </c>
      <c r="H99">
        <f t="shared" si="2"/>
        <v>0</v>
      </c>
      <c r="I99">
        <f t="shared" si="2"/>
        <v>0</v>
      </c>
      <c r="J99">
        <f t="shared" si="2"/>
        <v>0.2329768784999999</v>
      </c>
      <c r="K99">
        <f t="shared" si="2"/>
        <v>14.121767073499994</v>
      </c>
      <c r="L99">
        <f t="shared" si="2"/>
        <v>7.3345175454999936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2.6815537270000034</v>
      </c>
      <c r="Q99">
        <f t="shared" si="2"/>
        <v>0.45551037424999935</v>
      </c>
      <c r="R99">
        <f t="shared" si="2"/>
        <v>0.86168341774999957</v>
      </c>
      <c r="S99">
        <f t="shared" si="2"/>
        <v>0.58684475175000084</v>
      </c>
      <c r="T99">
        <f t="shared" si="2"/>
        <v>6.0360000000000025E-2</v>
      </c>
      <c r="U99">
        <f t="shared" si="2"/>
        <v>9.5706796875000002</v>
      </c>
      <c r="V99">
        <f t="shared" si="2"/>
        <v>0.45995020574999956</v>
      </c>
      <c r="W99">
        <f t="shared" si="2"/>
        <v>1.0220998677499993</v>
      </c>
      <c r="X99">
        <f t="shared" si="2"/>
        <v>3.3752936732500038</v>
      </c>
      <c r="Y99">
        <f t="shared" si="2"/>
        <v>0</v>
      </c>
      <c r="Z99">
        <f t="shared" si="2"/>
        <v>0.25195719999999994</v>
      </c>
      <c r="AA99">
        <f t="shared" si="2"/>
        <v>0.78999999999999937</v>
      </c>
      <c r="AB99">
        <f t="shared" si="2"/>
        <v>1.1682175199999996</v>
      </c>
      <c r="AC99">
        <f t="shared" si="2"/>
        <v>0.83595007199999871</v>
      </c>
      <c r="AD99">
        <f t="shared" si="2"/>
        <v>0.89238064950000073</v>
      </c>
      <c r="AE99">
        <f t="shared" si="2"/>
        <v>1.4202096720000026</v>
      </c>
      <c r="AF99">
        <f t="shared" si="2"/>
        <v>0</v>
      </c>
      <c r="AG99">
        <f t="shared" si="2"/>
        <v>1.140877488000003</v>
      </c>
      <c r="AH99">
        <f t="shared" si="2"/>
        <v>4.3252833660000078</v>
      </c>
      <c r="AI99">
        <f t="shared" si="2"/>
        <v>0.4434583629999998</v>
      </c>
      <c r="AJ99">
        <f t="shared" si="2"/>
        <v>0</v>
      </c>
      <c r="AK99">
        <f t="shared" si="2"/>
        <v>1.6277520720000034</v>
      </c>
      <c r="AL99">
        <f t="shared" si="2"/>
        <v>1.814791265</v>
      </c>
      <c r="AM99">
        <f t="shared" si="2"/>
        <v>0.15855725875000004</v>
      </c>
      <c r="AN99">
        <f t="shared" si="2"/>
        <v>2.6281332500000018E-2</v>
      </c>
      <c r="AO99">
        <f t="shared" si="2"/>
        <v>1.7639999999999999E-3</v>
      </c>
      <c r="AP99">
        <f t="shared" si="2"/>
        <v>0.13767547499999996</v>
      </c>
      <c r="AQ99">
        <f t="shared" si="2"/>
        <v>0</v>
      </c>
      <c r="AR99">
        <f t="shared" si="2"/>
        <v>0.89975999999999812</v>
      </c>
      <c r="AS99">
        <f t="shared" si="2"/>
        <v>0.91362938700000018</v>
      </c>
      <c r="AT99">
        <f t="shared" si="2"/>
        <v>0.45740207500000035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0.23747945700000059</v>
      </c>
      <c r="BA99">
        <f t="shared" si="3"/>
        <v>0.16242370800000011</v>
      </c>
      <c r="BB99">
        <f t="shared" si="3"/>
        <v>0.11787318274999983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67.489076153250011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48.475530999999997</v>
      </c>
      <c r="E3">
        <v>0</v>
      </c>
      <c r="F3">
        <v>0</v>
      </c>
      <c r="G3">
        <v>73.649147999999997</v>
      </c>
      <c r="H3">
        <v>0</v>
      </c>
      <c r="I3">
        <v>0</v>
      </c>
      <c r="J3">
        <v>44.465927000000001</v>
      </c>
      <c r="K3">
        <v>664.72000500000001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98.797016999999997</v>
      </c>
      <c r="Q3">
        <v>19.251867000000001</v>
      </c>
      <c r="R3">
        <v>43.379800000000003</v>
      </c>
      <c r="S3">
        <v>26.699255999999998</v>
      </c>
      <c r="T3">
        <v>2.9849399999999999</v>
      </c>
      <c r="U3">
        <v>333.87374999999997</v>
      </c>
      <c r="V3">
        <v>20.0928</v>
      </c>
      <c r="W3">
        <v>42.803460000000001</v>
      </c>
      <c r="X3">
        <v>142.1952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45.920318999999999</v>
      </c>
      <c r="AH3">
        <v>173.84373099999999</v>
      </c>
      <c r="AI3">
        <v>16.212588</v>
      </c>
      <c r="AJ3">
        <v>0</v>
      </c>
      <c r="AK3">
        <v>65.517021</v>
      </c>
      <c r="AL3">
        <v>72.961979999999997</v>
      </c>
      <c r="AM3">
        <v>18.161396</v>
      </c>
      <c r="AN3">
        <v>1.0251349999999999</v>
      </c>
      <c r="AO3">
        <v>0</v>
      </c>
      <c r="AP3">
        <v>3.5885929999999999</v>
      </c>
      <c r="AQ3">
        <v>0</v>
      </c>
      <c r="AR3">
        <v>35.193311999999999</v>
      </c>
      <c r="AS3">
        <v>36.602240999999999</v>
      </c>
      <c r="AT3">
        <v>18.500706000000001</v>
      </c>
      <c r="AU3">
        <v>0</v>
      </c>
      <c r="AV3">
        <v>0</v>
      </c>
      <c r="AW3">
        <v>0</v>
      </c>
      <c r="AX3">
        <v>0</v>
      </c>
      <c r="AY3">
        <v>8.0570690000000003</v>
      </c>
      <c r="AZ3">
        <v>8.95946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3052.4801809999994</v>
      </c>
    </row>
    <row r="4" spans="1:117">
      <c r="A4" t="s">
        <v>46</v>
      </c>
      <c r="B4">
        <v>0</v>
      </c>
      <c r="C4">
        <v>0</v>
      </c>
      <c r="D4">
        <v>38.815531</v>
      </c>
      <c r="E4">
        <v>0</v>
      </c>
      <c r="F4">
        <v>0</v>
      </c>
      <c r="G4">
        <v>26.315148000000001</v>
      </c>
      <c r="H4">
        <v>0</v>
      </c>
      <c r="I4">
        <v>0</v>
      </c>
      <c r="J4">
        <v>44.465927000000001</v>
      </c>
      <c r="K4">
        <v>664.72000500000001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98.797016999999997</v>
      </c>
      <c r="Q4">
        <v>19.733122999999999</v>
      </c>
      <c r="R4">
        <v>43.379800000000003</v>
      </c>
      <c r="S4">
        <v>26.699255999999998</v>
      </c>
      <c r="T4">
        <v>2.9849399999999999</v>
      </c>
      <c r="U4">
        <v>336.89249999999998</v>
      </c>
      <c r="V4">
        <v>20.0928</v>
      </c>
      <c r="W4">
        <v>42.803460000000001</v>
      </c>
      <c r="X4">
        <v>142.1952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45.920318999999999</v>
      </c>
      <c r="AH4">
        <v>173.84373099999999</v>
      </c>
      <c r="AI4">
        <v>16.212588</v>
      </c>
      <c r="AJ4">
        <v>0</v>
      </c>
      <c r="AK4">
        <v>65.517021</v>
      </c>
      <c r="AL4">
        <v>72.961979999999997</v>
      </c>
      <c r="AM4">
        <v>18.161396</v>
      </c>
      <c r="AN4">
        <v>1.0251349999999999</v>
      </c>
      <c r="AO4">
        <v>0</v>
      </c>
      <c r="AP4">
        <v>3.5885929999999999</v>
      </c>
      <c r="AQ4">
        <v>0</v>
      </c>
      <c r="AR4">
        <v>35.193311999999999</v>
      </c>
      <c r="AS4">
        <v>36.602240999999999</v>
      </c>
      <c r="AT4">
        <v>18.402077999999999</v>
      </c>
      <c r="AU4">
        <v>0</v>
      </c>
      <c r="AV4">
        <v>0</v>
      </c>
      <c r="AW4">
        <v>0</v>
      </c>
      <c r="AX4">
        <v>0</v>
      </c>
      <c r="AY4">
        <v>8.0570690000000003</v>
      </c>
      <c r="AZ4">
        <v>8.95946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2998.8875589999998</v>
      </c>
    </row>
    <row r="5" spans="1:117">
      <c r="A5" t="s">
        <v>47</v>
      </c>
      <c r="B5">
        <v>0</v>
      </c>
      <c r="C5">
        <v>0</v>
      </c>
      <c r="D5">
        <v>11.592000000000001</v>
      </c>
      <c r="E5">
        <v>0</v>
      </c>
      <c r="F5">
        <v>0</v>
      </c>
      <c r="G5">
        <v>19.32</v>
      </c>
      <c r="H5">
        <v>0</v>
      </c>
      <c r="I5">
        <v>0</v>
      </c>
      <c r="J5">
        <v>47.220452000000002</v>
      </c>
      <c r="K5">
        <v>664.72000500000001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98.797016999999997</v>
      </c>
      <c r="Q5">
        <v>19.733122999999999</v>
      </c>
      <c r="R5">
        <v>43.379800000000003</v>
      </c>
      <c r="S5">
        <v>26.699255999999998</v>
      </c>
      <c r="T5">
        <v>2.9849399999999999</v>
      </c>
      <c r="U5">
        <v>336.89249999999998</v>
      </c>
      <c r="V5">
        <v>20.0928</v>
      </c>
      <c r="W5">
        <v>42.803460000000001</v>
      </c>
      <c r="X5">
        <v>142.1952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45.920318999999999</v>
      </c>
      <c r="AH5">
        <v>173.84373099999999</v>
      </c>
      <c r="AI5">
        <v>16.212588</v>
      </c>
      <c r="AJ5">
        <v>0</v>
      </c>
      <c r="AK5">
        <v>65.517021</v>
      </c>
      <c r="AL5">
        <v>72.961979999999997</v>
      </c>
      <c r="AM5">
        <v>18.161396</v>
      </c>
      <c r="AN5">
        <v>1.0251349999999999</v>
      </c>
      <c r="AO5">
        <v>0</v>
      </c>
      <c r="AP5">
        <v>9.7758230000000008</v>
      </c>
      <c r="AQ5">
        <v>0</v>
      </c>
      <c r="AR5">
        <v>35.193311999999999</v>
      </c>
      <c r="AS5">
        <v>36.602240999999999</v>
      </c>
      <c r="AT5">
        <v>16.247882000000001</v>
      </c>
      <c r="AU5">
        <v>0</v>
      </c>
      <c r="AV5">
        <v>0</v>
      </c>
      <c r="AW5">
        <v>0</v>
      </c>
      <c r="AX5">
        <v>0</v>
      </c>
      <c r="AY5">
        <v>8.0570690000000003</v>
      </c>
      <c r="AZ5">
        <v>8.95946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2971.4564389999996</v>
      </c>
    </row>
    <row r="6" spans="1:117">
      <c r="A6" t="s">
        <v>48</v>
      </c>
      <c r="B6">
        <v>0</v>
      </c>
      <c r="C6">
        <v>0</v>
      </c>
      <c r="D6">
        <v>11.592000000000001</v>
      </c>
      <c r="E6">
        <v>0</v>
      </c>
      <c r="F6">
        <v>0</v>
      </c>
      <c r="G6">
        <v>19.32</v>
      </c>
      <c r="H6">
        <v>0</v>
      </c>
      <c r="I6">
        <v>0</v>
      </c>
      <c r="J6">
        <v>47.220452000000002</v>
      </c>
      <c r="K6">
        <v>664.72000500000001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98.797016999999997</v>
      </c>
      <c r="Q6">
        <v>19.733122999999999</v>
      </c>
      <c r="R6">
        <v>43.379800000000003</v>
      </c>
      <c r="S6">
        <v>26.699255999999998</v>
      </c>
      <c r="T6">
        <v>2.9849399999999999</v>
      </c>
      <c r="U6">
        <v>336.89249999999998</v>
      </c>
      <c r="V6">
        <v>20.0928</v>
      </c>
      <c r="W6">
        <v>42.803460000000001</v>
      </c>
      <c r="X6">
        <v>142.1952</v>
      </c>
      <c r="Y6">
        <v>0</v>
      </c>
      <c r="Z6">
        <v>6.2990930000000001</v>
      </c>
      <c r="AA6">
        <v>40.715045000000003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45.920318999999999</v>
      </c>
      <c r="AH6">
        <v>173.84373099999999</v>
      </c>
      <c r="AI6">
        <v>16.212588</v>
      </c>
      <c r="AJ6">
        <v>0</v>
      </c>
      <c r="AK6">
        <v>65.517021</v>
      </c>
      <c r="AL6">
        <v>72.961979999999997</v>
      </c>
      <c r="AM6">
        <v>18.161396</v>
      </c>
      <c r="AN6">
        <v>1.0251349999999999</v>
      </c>
      <c r="AO6">
        <v>0</v>
      </c>
      <c r="AP6">
        <v>9.7758230000000008</v>
      </c>
      <c r="AQ6">
        <v>0</v>
      </c>
      <c r="AR6">
        <v>35.193311999999999</v>
      </c>
      <c r="AS6">
        <v>36.602240999999999</v>
      </c>
      <c r="AT6">
        <v>15.258875</v>
      </c>
      <c r="AU6">
        <v>0</v>
      </c>
      <c r="AV6">
        <v>0</v>
      </c>
      <c r="AW6">
        <v>0</v>
      </c>
      <c r="AX6">
        <v>0</v>
      </c>
      <c r="AY6">
        <v>8.0570690000000003</v>
      </c>
      <c r="AZ6">
        <v>8.95946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2970.4674319999995</v>
      </c>
    </row>
    <row r="7" spans="1:117">
      <c r="A7" t="s">
        <v>49</v>
      </c>
      <c r="B7">
        <v>0</v>
      </c>
      <c r="C7">
        <v>0</v>
      </c>
      <c r="D7">
        <v>11.592000000000001</v>
      </c>
      <c r="E7">
        <v>0</v>
      </c>
      <c r="F7">
        <v>0</v>
      </c>
      <c r="G7">
        <v>19.32</v>
      </c>
      <c r="H7">
        <v>0</v>
      </c>
      <c r="I7">
        <v>0</v>
      </c>
      <c r="J7">
        <v>53.778849000000001</v>
      </c>
      <c r="K7">
        <v>664.72000500000001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98.797016999999997</v>
      </c>
      <c r="Q7">
        <v>19.733122999999999</v>
      </c>
      <c r="R7">
        <v>43.379800000000003</v>
      </c>
      <c r="S7">
        <v>26.699255999999998</v>
      </c>
      <c r="T7">
        <v>2.9849399999999999</v>
      </c>
      <c r="U7">
        <v>336.89249999999998</v>
      </c>
      <c r="V7">
        <v>20.0928</v>
      </c>
      <c r="W7">
        <v>42.803460000000001</v>
      </c>
      <c r="X7">
        <v>142.1952</v>
      </c>
      <c r="Y7">
        <v>0</v>
      </c>
      <c r="Z7">
        <v>6.2990930000000001</v>
      </c>
      <c r="AA7">
        <v>40.715045000000003</v>
      </c>
      <c r="AB7">
        <v>46.850833999999999</v>
      </c>
      <c r="AC7">
        <v>33.646990000000002</v>
      </c>
      <c r="AD7">
        <v>42.055908000000002</v>
      </c>
      <c r="AE7">
        <v>57.163438999999997</v>
      </c>
      <c r="AF7">
        <v>0</v>
      </c>
      <c r="AG7">
        <v>45.920318999999999</v>
      </c>
      <c r="AH7">
        <v>173.84373099999999</v>
      </c>
      <c r="AI7">
        <v>16.212588</v>
      </c>
      <c r="AJ7">
        <v>0</v>
      </c>
      <c r="AK7">
        <v>65.517021</v>
      </c>
      <c r="AL7">
        <v>72.961979999999997</v>
      </c>
      <c r="AM7">
        <v>18.161396</v>
      </c>
      <c r="AN7">
        <v>1.0251349999999999</v>
      </c>
      <c r="AO7">
        <v>0</v>
      </c>
      <c r="AP7">
        <v>3.5885929999999999</v>
      </c>
      <c r="AQ7">
        <v>0</v>
      </c>
      <c r="AR7">
        <v>35.193311999999999</v>
      </c>
      <c r="AS7">
        <v>36.602240999999999</v>
      </c>
      <c r="AT7">
        <v>16.654095000000002</v>
      </c>
      <c r="AU7">
        <v>0</v>
      </c>
      <c r="AV7">
        <v>0</v>
      </c>
      <c r="AW7">
        <v>0</v>
      </c>
      <c r="AX7">
        <v>0</v>
      </c>
      <c r="AY7">
        <v>8.0570690000000003</v>
      </c>
      <c r="AZ7">
        <v>8.95946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2972.2338189999991</v>
      </c>
    </row>
    <row r="8" spans="1:117">
      <c r="A8" t="s">
        <v>50</v>
      </c>
      <c r="B8">
        <v>0</v>
      </c>
      <c r="C8">
        <v>0</v>
      </c>
      <c r="D8">
        <v>1.7387999999999999</v>
      </c>
      <c r="E8">
        <v>0</v>
      </c>
      <c r="F8">
        <v>0</v>
      </c>
      <c r="G8">
        <v>2.927273</v>
      </c>
      <c r="H8">
        <v>0</v>
      </c>
      <c r="I8">
        <v>0</v>
      </c>
      <c r="J8">
        <v>65.583962</v>
      </c>
      <c r="K8">
        <v>664.72000500000001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98.797016999999997</v>
      </c>
      <c r="Q8">
        <v>19.733122999999999</v>
      </c>
      <c r="R8">
        <v>43.379800000000003</v>
      </c>
      <c r="S8">
        <v>26.699255999999998</v>
      </c>
      <c r="T8">
        <v>2.9849399999999999</v>
      </c>
      <c r="U8">
        <v>336.89249999999998</v>
      </c>
      <c r="V8">
        <v>20.0928</v>
      </c>
      <c r="W8">
        <v>42.803460000000001</v>
      </c>
      <c r="X8">
        <v>142.1952</v>
      </c>
      <c r="Y8">
        <v>0</v>
      </c>
      <c r="Z8">
        <v>6.2990930000000001</v>
      </c>
      <c r="AA8">
        <v>40.715045000000003</v>
      </c>
      <c r="AB8">
        <v>46.850833999999999</v>
      </c>
      <c r="AC8">
        <v>33.646990000000002</v>
      </c>
      <c r="AD8">
        <v>42.055908000000002</v>
      </c>
      <c r="AE8">
        <v>57.163438999999997</v>
      </c>
      <c r="AF8">
        <v>0</v>
      </c>
      <c r="AG8">
        <v>45.920318999999999</v>
      </c>
      <c r="AH8">
        <v>173.84373099999999</v>
      </c>
      <c r="AI8">
        <v>16.212588</v>
      </c>
      <c r="AJ8">
        <v>0</v>
      </c>
      <c r="AK8">
        <v>65.517021</v>
      </c>
      <c r="AL8">
        <v>72.961979999999997</v>
      </c>
      <c r="AM8">
        <v>18.161396</v>
      </c>
      <c r="AN8">
        <v>1.0251349999999999</v>
      </c>
      <c r="AO8">
        <v>0</v>
      </c>
      <c r="AP8">
        <v>3.5885929999999999</v>
      </c>
      <c r="AQ8">
        <v>0</v>
      </c>
      <c r="AR8">
        <v>35.193311999999999</v>
      </c>
      <c r="AS8">
        <v>36.602240999999999</v>
      </c>
      <c r="AT8">
        <v>14.810912</v>
      </c>
      <c r="AU8">
        <v>0</v>
      </c>
      <c r="AV8">
        <v>0</v>
      </c>
      <c r="AW8">
        <v>0</v>
      </c>
      <c r="AX8">
        <v>0</v>
      </c>
      <c r="AY8">
        <v>8.0570690000000003</v>
      </c>
      <c r="AZ8">
        <v>8.95946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2955.9498219999996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65.583962</v>
      </c>
      <c r="K9">
        <v>664.72000500000001</v>
      </c>
      <c r="L9">
        <v>408.07704000000001</v>
      </c>
      <c r="M9">
        <v>93.756040999999996</v>
      </c>
      <c r="N9">
        <v>120.15107999999999</v>
      </c>
      <c r="O9">
        <v>126.140377</v>
      </c>
      <c r="P9">
        <v>98.797016999999997</v>
      </c>
      <c r="Q9">
        <v>19.733122999999999</v>
      </c>
      <c r="R9">
        <v>43.379800000000003</v>
      </c>
      <c r="S9">
        <v>26.699255999999998</v>
      </c>
      <c r="T9">
        <v>2.9849399999999999</v>
      </c>
      <c r="U9">
        <v>336.89249999999998</v>
      </c>
      <c r="V9">
        <v>20.0928</v>
      </c>
      <c r="W9">
        <v>42.803460000000001</v>
      </c>
      <c r="X9">
        <v>142.1952</v>
      </c>
      <c r="Y9">
        <v>0</v>
      </c>
      <c r="Z9">
        <v>6.2990930000000001</v>
      </c>
      <c r="AA9">
        <v>40.715045000000003</v>
      </c>
      <c r="AB9">
        <v>46.850833999999999</v>
      </c>
      <c r="AC9">
        <v>33.646990000000002</v>
      </c>
      <c r="AD9">
        <v>42.055908000000002</v>
      </c>
      <c r="AE9">
        <v>57.163438999999997</v>
      </c>
      <c r="AF9">
        <v>0</v>
      </c>
      <c r="AG9">
        <v>45.920318999999999</v>
      </c>
      <c r="AH9">
        <v>173.84373099999999</v>
      </c>
      <c r="AI9">
        <v>16.212588</v>
      </c>
      <c r="AJ9">
        <v>0</v>
      </c>
      <c r="AK9">
        <v>65.517021</v>
      </c>
      <c r="AL9">
        <v>72.961979999999997</v>
      </c>
      <c r="AM9">
        <v>18.161396</v>
      </c>
      <c r="AN9">
        <v>1.0251349999999999</v>
      </c>
      <c r="AO9">
        <v>0</v>
      </c>
      <c r="AP9">
        <v>3.5885929999999999</v>
      </c>
      <c r="AQ9">
        <v>0</v>
      </c>
      <c r="AR9">
        <v>35.193311999999999</v>
      </c>
      <c r="AS9">
        <v>36.602240999999999</v>
      </c>
      <c r="AT9">
        <v>11.841267</v>
      </c>
      <c r="AU9">
        <v>0</v>
      </c>
      <c r="AV9">
        <v>0</v>
      </c>
      <c r="AW9">
        <v>0</v>
      </c>
      <c r="AX9">
        <v>0</v>
      </c>
      <c r="AY9">
        <v>8.0570690000000003</v>
      </c>
      <c r="AZ9">
        <v>8.95946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2948.3141039999991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65.583962</v>
      </c>
      <c r="K10">
        <v>664.72000500000001</v>
      </c>
      <c r="L10">
        <v>408.07704000000001</v>
      </c>
      <c r="M10">
        <v>93.756040999999996</v>
      </c>
      <c r="N10">
        <v>120.15107999999999</v>
      </c>
      <c r="O10">
        <v>126.140377</v>
      </c>
      <c r="P10">
        <v>98.797016999999997</v>
      </c>
      <c r="Q10">
        <v>19.733122999999999</v>
      </c>
      <c r="R10">
        <v>43.379800000000003</v>
      </c>
      <c r="S10">
        <v>26.699255999999998</v>
      </c>
      <c r="T10">
        <v>2.9849399999999999</v>
      </c>
      <c r="U10">
        <v>336.89249999999998</v>
      </c>
      <c r="V10">
        <v>20.0928</v>
      </c>
      <c r="W10">
        <v>42.803460000000001</v>
      </c>
      <c r="X10">
        <v>142.1952</v>
      </c>
      <c r="Y10">
        <v>0</v>
      </c>
      <c r="Z10">
        <v>6.2990930000000001</v>
      </c>
      <c r="AA10">
        <v>40.715045000000003</v>
      </c>
      <c r="AB10">
        <v>46.850833999999999</v>
      </c>
      <c r="AC10">
        <v>33.646990000000002</v>
      </c>
      <c r="AD10">
        <v>42.055908000000002</v>
      </c>
      <c r="AE10">
        <v>57.163438999999997</v>
      </c>
      <c r="AF10">
        <v>0</v>
      </c>
      <c r="AG10">
        <v>45.920318999999999</v>
      </c>
      <c r="AH10">
        <v>173.84373099999999</v>
      </c>
      <c r="AI10">
        <v>16.212588</v>
      </c>
      <c r="AJ10">
        <v>0</v>
      </c>
      <c r="AK10">
        <v>65.517021</v>
      </c>
      <c r="AL10">
        <v>72.961979999999997</v>
      </c>
      <c r="AM10">
        <v>18.161396</v>
      </c>
      <c r="AN10">
        <v>1.0251349999999999</v>
      </c>
      <c r="AO10">
        <v>0</v>
      </c>
      <c r="AP10">
        <v>3.5885929999999999</v>
      </c>
      <c r="AQ10">
        <v>0</v>
      </c>
      <c r="AR10">
        <v>35.193311999999999</v>
      </c>
      <c r="AS10">
        <v>36.602240999999999</v>
      </c>
      <c r="AT10">
        <v>12.065248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8.95946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2948.5380849999992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45.297961999999998</v>
      </c>
      <c r="K11">
        <v>664.72000500000001</v>
      </c>
      <c r="L11">
        <v>408.07704000000001</v>
      </c>
      <c r="M11">
        <v>93.756040999999996</v>
      </c>
      <c r="N11">
        <v>120.15107999999999</v>
      </c>
      <c r="O11">
        <v>126.140377</v>
      </c>
      <c r="P11">
        <v>98.797016999999997</v>
      </c>
      <c r="Q11">
        <v>19.733122999999999</v>
      </c>
      <c r="R11">
        <v>43.379800000000003</v>
      </c>
      <c r="S11">
        <v>26.699255999999998</v>
      </c>
      <c r="T11">
        <v>2.9849399999999999</v>
      </c>
      <c r="U11">
        <v>336.89249999999998</v>
      </c>
      <c r="V11">
        <v>20.0928</v>
      </c>
      <c r="W11">
        <v>42.803460000000001</v>
      </c>
      <c r="X11">
        <v>142.1952</v>
      </c>
      <c r="Y11">
        <v>0</v>
      </c>
      <c r="Z11">
        <v>6.2990930000000001</v>
      </c>
      <c r="AA11">
        <v>40.715045000000003</v>
      </c>
      <c r="AB11">
        <v>46.850833999999999</v>
      </c>
      <c r="AC11">
        <v>33.646990000000002</v>
      </c>
      <c r="AD11">
        <v>42.055908000000002</v>
      </c>
      <c r="AE11">
        <v>57.163438999999997</v>
      </c>
      <c r="AF11">
        <v>0</v>
      </c>
      <c r="AG11">
        <v>45.920318999999999</v>
      </c>
      <c r="AH11">
        <v>173.84373099999999</v>
      </c>
      <c r="AI11">
        <v>4.1268399999999996</v>
      </c>
      <c r="AJ11">
        <v>0</v>
      </c>
      <c r="AK11">
        <v>65.517021</v>
      </c>
      <c r="AL11">
        <v>72.961979999999997</v>
      </c>
      <c r="AM11">
        <v>18.161396</v>
      </c>
      <c r="AN11">
        <v>1.0251349999999999</v>
      </c>
      <c r="AO11">
        <v>0</v>
      </c>
      <c r="AP11">
        <v>3.5885929999999999</v>
      </c>
      <c r="AQ11">
        <v>0</v>
      </c>
      <c r="AR11">
        <v>35.193311999999999</v>
      </c>
      <c r="AS11">
        <v>36.602240999999999</v>
      </c>
      <c r="AT11">
        <v>11.446854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8.95946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2915.5479429999991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15.230594999999999</v>
      </c>
      <c r="K12">
        <v>664.72000500000001</v>
      </c>
      <c r="L12">
        <v>408.07704000000001</v>
      </c>
      <c r="M12">
        <v>93.756040999999996</v>
      </c>
      <c r="N12">
        <v>120.15107999999999</v>
      </c>
      <c r="O12">
        <v>126.140377</v>
      </c>
      <c r="P12">
        <v>98.797016999999997</v>
      </c>
      <c r="Q12">
        <v>19.733122999999999</v>
      </c>
      <c r="R12">
        <v>43.379800000000003</v>
      </c>
      <c r="S12">
        <v>26.699255999999998</v>
      </c>
      <c r="T12">
        <v>2.9849399999999999</v>
      </c>
      <c r="U12">
        <v>336.89249999999998</v>
      </c>
      <c r="V12">
        <v>20.0928</v>
      </c>
      <c r="W12">
        <v>42.803460000000001</v>
      </c>
      <c r="X12">
        <v>142.1952</v>
      </c>
      <c r="Y12">
        <v>0</v>
      </c>
      <c r="Z12">
        <v>6.2990930000000001</v>
      </c>
      <c r="AA12">
        <v>40.715045000000003</v>
      </c>
      <c r="AB12">
        <v>46.850833999999999</v>
      </c>
      <c r="AC12">
        <v>33.646990000000002</v>
      </c>
      <c r="AD12">
        <v>42.055908000000002</v>
      </c>
      <c r="AE12">
        <v>57.163438999999997</v>
      </c>
      <c r="AF12">
        <v>0</v>
      </c>
      <c r="AG12">
        <v>45.920318999999999</v>
      </c>
      <c r="AH12">
        <v>173.84373099999999</v>
      </c>
      <c r="AI12">
        <v>4.1268399999999996</v>
      </c>
      <c r="AJ12">
        <v>0</v>
      </c>
      <c r="AK12">
        <v>65.517021</v>
      </c>
      <c r="AL12">
        <v>72.961979999999997</v>
      </c>
      <c r="AM12">
        <v>18.161396</v>
      </c>
      <c r="AN12">
        <v>1.0251349999999999</v>
      </c>
      <c r="AO12">
        <v>0</v>
      </c>
      <c r="AP12">
        <v>3.5885929999999999</v>
      </c>
      <c r="AQ12">
        <v>0</v>
      </c>
      <c r="AR12">
        <v>35.193311999999999</v>
      </c>
      <c r="AS12">
        <v>36.602240999999999</v>
      </c>
      <c r="AT12">
        <v>10.103771999999999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8.95946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2884.1374939999996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4.7800000000000002E-4</v>
      </c>
      <c r="K13">
        <v>664.72000500000001</v>
      </c>
      <c r="L13">
        <v>408.07704000000001</v>
      </c>
      <c r="M13">
        <v>93.756040999999996</v>
      </c>
      <c r="N13">
        <v>120.15107999999999</v>
      </c>
      <c r="O13">
        <v>126.140377</v>
      </c>
      <c r="P13">
        <v>98.797016999999997</v>
      </c>
      <c r="Q13">
        <v>19.733122999999999</v>
      </c>
      <c r="R13">
        <v>43.379800000000003</v>
      </c>
      <c r="S13">
        <v>26.699255999999998</v>
      </c>
      <c r="T13">
        <v>2.9849399999999999</v>
      </c>
      <c r="U13">
        <v>336.89249999999998</v>
      </c>
      <c r="V13">
        <v>20.0928</v>
      </c>
      <c r="W13">
        <v>42.803460000000001</v>
      </c>
      <c r="X13">
        <v>142.1952</v>
      </c>
      <c r="Y13">
        <v>0</v>
      </c>
      <c r="Z13">
        <v>6.2990930000000001</v>
      </c>
      <c r="AA13">
        <v>40.715045000000003</v>
      </c>
      <c r="AB13">
        <v>46.850833999999999</v>
      </c>
      <c r="AC13">
        <v>33.646990000000002</v>
      </c>
      <c r="AD13">
        <v>42.055908000000002</v>
      </c>
      <c r="AE13">
        <v>57.163438999999997</v>
      </c>
      <c r="AF13">
        <v>0</v>
      </c>
      <c r="AG13">
        <v>45.920318999999999</v>
      </c>
      <c r="AH13">
        <v>173.84373099999999</v>
      </c>
      <c r="AI13">
        <v>4.1268399999999996</v>
      </c>
      <c r="AJ13">
        <v>0</v>
      </c>
      <c r="AK13">
        <v>65.517021</v>
      </c>
      <c r="AL13">
        <v>72.961979999999997</v>
      </c>
      <c r="AM13">
        <v>12.101470000000001</v>
      </c>
      <c r="AN13">
        <v>1.0251349999999999</v>
      </c>
      <c r="AO13">
        <v>3.408048</v>
      </c>
      <c r="AP13">
        <v>3.5885929999999999</v>
      </c>
      <c r="AQ13">
        <v>0</v>
      </c>
      <c r="AR13">
        <v>35.193311999999999</v>
      </c>
      <c r="AS13">
        <v>36.602240999999999</v>
      </c>
      <c r="AT13">
        <v>11.020472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8.95946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2867.1721989999996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593.19374500000004</v>
      </c>
      <c r="L14">
        <v>378.74812100000003</v>
      </c>
      <c r="M14">
        <v>93.756040999999996</v>
      </c>
      <c r="N14">
        <v>120.15107999999999</v>
      </c>
      <c r="O14">
        <v>126.140377</v>
      </c>
      <c r="P14">
        <v>98.797016999999997</v>
      </c>
      <c r="Q14">
        <v>19.733122999999999</v>
      </c>
      <c r="R14">
        <v>43.379800000000003</v>
      </c>
      <c r="S14">
        <v>26.699255999999998</v>
      </c>
      <c r="T14">
        <v>2.9849399999999999</v>
      </c>
      <c r="U14">
        <v>336.89249999999998</v>
      </c>
      <c r="V14">
        <v>20.0928</v>
      </c>
      <c r="W14">
        <v>42.803460000000001</v>
      </c>
      <c r="X14">
        <v>142.1952</v>
      </c>
      <c r="Y14">
        <v>0</v>
      </c>
      <c r="Z14">
        <v>6.2990930000000001</v>
      </c>
      <c r="AA14">
        <v>40.715045000000003</v>
      </c>
      <c r="AB14">
        <v>46.850833999999999</v>
      </c>
      <c r="AC14">
        <v>33.646990000000002</v>
      </c>
      <c r="AD14">
        <v>42.055908000000002</v>
      </c>
      <c r="AE14">
        <v>57.163438999999997</v>
      </c>
      <c r="AF14">
        <v>0</v>
      </c>
      <c r="AG14">
        <v>45.920318999999999</v>
      </c>
      <c r="AH14">
        <v>173.84373099999999</v>
      </c>
      <c r="AI14">
        <v>4.1268399999999996</v>
      </c>
      <c r="AJ14">
        <v>0</v>
      </c>
      <c r="AK14">
        <v>65.517021</v>
      </c>
      <c r="AL14">
        <v>72.961979999999997</v>
      </c>
      <c r="AM14">
        <v>5.8209600000000004</v>
      </c>
      <c r="AN14">
        <v>1.0251349999999999</v>
      </c>
      <c r="AO14">
        <v>3.408048</v>
      </c>
      <c r="AP14">
        <v>3.5885929999999999</v>
      </c>
      <c r="AQ14">
        <v>0</v>
      </c>
      <c r="AR14">
        <v>35.193311999999999</v>
      </c>
      <c r="AS14">
        <v>36.602240999999999</v>
      </c>
      <c r="AT14">
        <v>12.561215000000001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8.95946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2761.5767749999995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664.72000500000001</v>
      </c>
      <c r="L15">
        <v>408.07704000000001</v>
      </c>
      <c r="M15">
        <v>93.756040999999996</v>
      </c>
      <c r="N15">
        <v>120.15107999999999</v>
      </c>
      <c r="O15">
        <v>126.140377</v>
      </c>
      <c r="P15">
        <v>98.792722999999995</v>
      </c>
      <c r="Q15">
        <v>19.733122999999999</v>
      </c>
      <c r="R15">
        <v>43.379800000000003</v>
      </c>
      <c r="S15">
        <v>26.699255999999998</v>
      </c>
      <c r="T15">
        <v>2.9849399999999999</v>
      </c>
      <c r="U15">
        <v>342.32625000000002</v>
      </c>
      <c r="V15">
        <v>20.0928</v>
      </c>
      <c r="W15">
        <v>42.803460000000001</v>
      </c>
      <c r="X15">
        <v>142.1952</v>
      </c>
      <c r="Y15">
        <v>0</v>
      </c>
      <c r="Z15">
        <v>6.2990930000000001</v>
      </c>
      <c r="AA15">
        <v>40.715045000000003</v>
      </c>
      <c r="AB15">
        <v>46.850833999999999</v>
      </c>
      <c r="AC15">
        <v>33.646990000000002</v>
      </c>
      <c r="AD15">
        <v>42.055908000000002</v>
      </c>
      <c r="AE15">
        <v>57.163438999999997</v>
      </c>
      <c r="AF15">
        <v>0</v>
      </c>
      <c r="AG15">
        <v>45.920318999999999</v>
      </c>
      <c r="AH15">
        <v>173.84373099999999</v>
      </c>
      <c r="AI15">
        <v>17.686458999999999</v>
      </c>
      <c r="AJ15">
        <v>0</v>
      </c>
      <c r="AK15">
        <v>65.517021</v>
      </c>
      <c r="AL15">
        <v>72.961979999999997</v>
      </c>
      <c r="AM15">
        <v>0</v>
      </c>
      <c r="AN15">
        <v>1.0251349999999999</v>
      </c>
      <c r="AO15">
        <v>0</v>
      </c>
      <c r="AP15">
        <v>3.5885929999999999</v>
      </c>
      <c r="AQ15">
        <v>0</v>
      </c>
      <c r="AR15">
        <v>35.193311999999999</v>
      </c>
      <c r="AS15">
        <v>36.602240999999999</v>
      </c>
      <c r="AT15">
        <v>12.660145999999999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8.95946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2872.2909519999998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664.72000500000001</v>
      </c>
      <c r="L16">
        <v>408.07704000000001</v>
      </c>
      <c r="M16">
        <v>93.756040999999996</v>
      </c>
      <c r="N16">
        <v>120.15107999999999</v>
      </c>
      <c r="O16">
        <v>126.140377</v>
      </c>
      <c r="P16">
        <v>98.792722999999995</v>
      </c>
      <c r="Q16">
        <v>19.733122999999999</v>
      </c>
      <c r="R16">
        <v>43.379800000000003</v>
      </c>
      <c r="S16">
        <v>26.699255999999998</v>
      </c>
      <c r="T16">
        <v>2.9849399999999999</v>
      </c>
      <c r="U16">
        <v>348.84674999999999</v>
      </c>
      <c r="V16">
        <v>20.0928</v>
      </c>
      <c r="W16">
        <v>42.803460000000001</v>
      </c>
      <c r="X16">
        <v>142.1952</v>
      </c>
      <c r="Y16">
        <v>0</v>
      </c>
      <c r="Z16">
        <v>6.2990930000000001</v>
      </c>
      <c r="AA16">
        <v>40.715045000000003</v>
      </c>
      <c r="AB16">
        <v>46.850833999999999</v>
      </c>
      <c r="AC16">
        <v>33.646990000000002</v>
      </c>
      <c r="AD16">
        <v>42.055908000000002</v>
      </c>
      <c r="AE16">
        <v>57.163438999999997</v>
      </c>
      <c r="AF16">
        <v>0</v>
      </c>
      <c r="AG16">
        <v>45.920318999999999</v>
      </c>
      <c r="AH16">
        <v>173.84373099999999</v>
      </c>
      <c r="AI16">
        <v>17.686458999999999</v>
      </c>
      <c r="AJ16">
        <v>0</v>
      </c>
      <c r="AK16">
        <v>65.517021</v>
      </c>
      <c r="AL16">
        <v>72.961979999999997</v>
      </c>
      <c r="AM16">
        <v>0</v>
      </c>
      <c r="AN16">
        <v>1.0251349999999999</v>
      </c>
      <c r="AO16">
        <v>0</v>
      </c>
      <c r="AP16">
        <v>3.5885929999999999</v>
      </c>
      <c r="AQ16">
        <v>0</v>
      </c>
      <c r="AR16">
        <v>35.193311999999999</v>
      </c>
      <c r="AS16">
        <v>36.602240999999999</v>
      </c>
      <c r="AT16">
        <v>14.094393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8.95946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2880.2456989999996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664.72000500000001</v>
      </c>
      <c r="L17">
        <v>408.07704000000001</v>
      </c>
      <c r="M17">
        <v>93.756040999999996</v>
      </c>
      <c r="N17">
        <v>120.15107999999999</v>
      </c>
      <c r="O17">
        <v>126.140377</v>
      </c>
      <c r="P17">
        <v>98.792722999999995</v>
      </c>
      <c r="Q17">
        <v>19.733122999999999</v>
      </c>
      <c r="R17">
        <v>43.379800000000003</v>
      </c>
      <c r="S17">
        <v>26.699255999999998</v>
      </c>
      <c r="T17">
        <v>2.9849399999999999</v>
      </c>
      <c r="U17">
        <v>355.36725000000001</v>
      </c>
      <c r="V17">
        <v>20.0928</v>
      </c>
      <c r="W17">
        <v>42.803460000000001</v>
      </c>
      <c r="X17">
        <v>142.1952</v>
      </c>
      <c r="Y17">
        <v>0</v>
      </c>
      <c r="Z17">
        <v>12.598186</v>
      </c>
      <c r="AA17">
        <v>40.715045000000003</v>
      </c>
      <c r="AB17">
        <v>46.850833999999999</v>
      </c>
      <c r="AC17">
        <v>33.646990000000002</v>
      </c>
      <c r="AD17">
        <v>42.055908000000002</v>
      </c>
      <c r="AE17">
        <v>57.163438999999997</v>
      </c>
      <c r="AF17">
        <v>0</v>
      </c>
      <c r="AG17">
        <v>45.920318999999999</v>
      </c>
      <c r="AH17">
        <v>173.84373099999999</v>
      </c>
      <c r="AI17">
        <v>17.686458999999999</v>
      </c>
      <c r="AJ17">
        <v>0</v>
      </c>
      <c r="AK17">
        <v>65.517021</v>
      </c>
      <c r="AL17">
        <v>72.961979999999997</v>
      </c>
      <c r="AM17">
        <v>0</v>
      </c>
      <c r="AN17">
        <v>1.0251349999999999</v>
      </c>
      <c r="AO17">
        <v>0</v>
      </c>
      <c r="AP17">
        <v>3.5885929999999999</v>
      </c>
      <c r="AQ17">
        <v>0</v>
      </c>
      <c r="AR17">
        <v>35.193311999999999</v>
      </c>
      <c r="AS17">
        <v>36.602240999999999</v>
      </c>
      <c r="AT17">
        <v>16.183240000000001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8.95946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2895.1541389999998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664.72000500000001</v>
      </c>
      <c r="L18">
        <v>408.07704000000001</v>
      </c>
      <c r="M18">
        <v>93.756040999999996</v>
      </c>
      <c r="N18">
        <v>120.15107999999999</v>
      </c>
      <c r="O18">
        <v>126.140377</v>
      </c>
      <c r="P18">
        <v>98.792722999999995</v>
      </c>
      <c r="Q18">
        <v>19.733122999999999</v>
      </c>
      <c r="R18">
        <v>43.379800000000003</v>
      </c>
      <c r="S18">
        <v>26.699255999999998</v>
      </c>
      <c r="T18">
        <v>2.9849399999999999</v>
      </c>
      <c r="U18">
        <v>361.88774999999998</v>
      </c>
      <c r="V18">
        <v>20.0928</v>
      </c>
      <c r="W18">
        <v>42.803460000000001</v>
      </c>
      <c r="X18">
        <v>142.1952</v>
      </c>
      <c r="Y18">
        <v>0</v>
      </c>
      <c r="Z18">
        <v>12.598186</v>
      </c>
      <c r="AA18">
        <v>40.715045000000003</v>
      </c>
      <c r="AB18">
        <v>46.850833999999999</v>
      </c>
      <c r="AC18">
        <v>33.646990000000002</v>
      </c>
      <c r="AD18">
        <v>42.055908000000002</v>
      </c>
      <c r="AE18">
        <v>57.163438999999997</v>
      </c>
      <c r="AF18">
        <v>0</v>
      </c>
      <c r="AG18">
        <v>45.920318999999999</v>
      </c>
      <c r="AH18">
        <v>173.84373099999999</v>
      </c>
      <c r="AI18">
        <v>17.686458999999999</v>
      </c>
      <c r="AJ18">
        <v>0</v>
      </c>
      <c r="AK18">
        <v>65.517021</v>
      </c>
      <c r="AL18">
        <v>72.961979999999997</v>
      </c>
      <c r="AM18">
        <v>0</v>
      </c>
      <c r="AN18">
        <v>1.0251349999999999</v>
      </c>
      <c r="AO18">
        <v>0</v>
      </c>
      <c r="AP18">
        <v>3.5885929999999999</v>
      </c>
      <c r="AQ18">
        <v>0</v>
      </c>
      <c r="AR18">
        <v>35.193311999999999</v>
      </c>
      <c r="AS18">
        <v>36.602240999999999</v>
      </c>
      <c r="AT18">
        <v>18.311920000000001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8.95946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2903.8033190000001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664.72000500000001</v>
      </c>
      <c r="L19">
        <v>408.07704000000001</v>
      </c>
      <c r="M19">
        <v>93.756040999999996</v>
      </c>
      <c r="N19">
        <v>120.15107999999999</v>
      </c>
      <c r="O19">
        <v>126.140377</v>
      </c>
      <c r="P19">
        <v>98.792722999999995</v>
      </c>
      <c r="Q19">
        <v>19.733122999999999</v>
      </c>
      <c r="R19">
        <v>43.379800000000003</v>
      </c>
      <c r="S19">
        <v>26.699255999999998</v>
      </c>
      <c r="T19">
        <v>2.9849399999999999</v>
      </c>
      <c r="U19">
        <v>368.40825000000001</v>
      </c>
      <c r="V19">
        <v>20.0928</v>
      </c>
      <c r="W19">
        <v>42.803460000000001</v>
      </c>
      <c r="X19">
        <v>142.1952</v>
      </c>
      <c r="Y19">
        <v>0</v>
      </c>
      <c r="Z19">
        <v>12.598186</v>
      </c>
      <c r="AA19">
        <v>40.715045000000003</v>
      </c>
      <c r="AB19">
        <v>46.850833999999999</v>
      </c>
      <c r="AC19">
        <v>33.646990000000002</v>
      </c>
      <c r="AD19">
        <v>42.055908000000002</v>
      </c>
      <c r="AE19">
        <v>57.163438999999997</v>
      </c>
      <c r="AF19">
        <v>0</v>
      </c>
      <c r="AG19">
        <v>45.920318999999999</v>
      </c>
      <c r="AH19">
        <v>173.84373099999999</v>
      </c>
      <c r="AI19">
        <v>4.1268399999999996</v>
      </c>
      <c r="AJ19">
        <v>0</v>
      </c>
      <c r="AK19">
        <v>65.517021</v>
      </c>
      <c r="AL19">
        <v>72.961979999999997</v>
      </c>
      <c r="AM19">
        <v>0</v>
      </c>
      <c r="AN19">
        <v>1.0251349999999999</v>
      </c>
      <c r="AO19">
        <v>0</v>
      </c>
      <c r="AP19">
        <v>3.5885929999999999</v>
      </c>
      <c r="AQ19">
        <v>0</v>
      </c>
      <c r="AR19">
        <v>35.193311999999999</v>
      </c>
      <c r="AS19">
        <v>36.602240999999999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8.95946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2897.7722679999997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664.72000500000001</v>
      </c>
      <c r="L20">
        <v>408.07704000000001</v>
      </c>
      <c r="M20">
        <v>93.756040999999996</v>
      </c>
      <c r="N20">
        <v>120.15107999999999</v>
      </c>
      <c r="O20">
        <v>126.140377</v>
      </c>
      <c r="P20">
        <v>98.792722999999995</v>
      </c>
      <c r="Q20">
        <v>19.733122999999999</v>
      </c>
      <c r="R20">
        <v>43.379800000000003</v>
      </c>
      <c r="S20">
        <v>26.699255999999998</v>
      </c>
      <c r="T20">
        <v>2.9849399999999999</v>
      </c>
      <c r="U20">
        <v>374.92874999999998</v>
      </c>
      <c r="V20">
        <v>20.0928</v>
      </c>
      <c r="W20">
        <v>42.803460000000001</v>
      </c>
      <c r="X20">
        <v>142.1952</v>
      </c>
      <c r="Y20">
        <v>0</v>
      </c>
      <c r="Z20">
        <v>12.598186</v>
      </c>
      <c r="AA20">
        <v>40.715045000000003</v>
      </c>
      <c r="AB20">
        <v>46.850833999999999</v>
      </c>
      <c r="AC20">
        <v>33.646990000000002</v>
      </c>
      <c r="AD20">
        <v>42.055908000000002</v>
      </c>
      <c r="AE20">
        <v>57.163438999999997</v>
      </c>
      <c r="AF20">
        <v>0</v>
      </c>
      <c r="AG20">
        <v>45.920318999999999</v>
      </c>
      <c r="AH20">
        <v>173.84373099999999</v>
      </c>
      <c r="AI20">
        <v>4.1268399999999996</v>
      </c>
      <c r="AJ20">
        <v>0</v>
      </c>
      <c r="AK20">
        <v>65.517021</v>
      </c>
      <c r="AL20">
        <v>72.961979999999997</v>
      </c>
      <c r="AM20">
        <v>0</v>
      </c>
      <c r="AN20">
        <v>1.0251349999999999</v>
      </c>
      <c r="AO20">
        <v>0</v>
      </c>
      <c r="AP20">
        <v>3.5885929999999999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8.95946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2904.2927679999998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664.72000500000001</v>
      </c>
      <c r="L21">
        <v>408.07704000000001</v>
      </c>
      <c r="M21">
        <v>93.756040999999996</v>
      </c>
      <c r="N21">
        <v>120.15107999999999</v>
      </c>
      <c r="O21">
        <v>126.140377</v>
      </c>
      <c r="P21">
        <v>98.792722999999995</v>
      </c>
      <c r="Q21">
        <v>19.733122999999999</v>
      </c>
      <c r="R21">
        <v>43.379800000000003</v>
      </c>
      <c r="S21">
        <v>26.699255999999998</v>
      </c>
      <c r="T21">
        <v>2.9849399999999999</v>
      </c>
      <c r="U21">
        <v>381.44925000000001</v>
      </c>
      <c r="V21">
        <v>20.0928</v>
      </c>
      <c r="W21">
        <v>42.803460000000001</v>
      </c>
      <c r="X21">
        <v>142.1952</v>
      </c>
      <c r="Y21">
        <v>0</v>
      </c>
      <c r="Z21">
        <v>12.598186</v>
      </c>
      <c r="AA21">
        <v>40.715045000000003</v>
      </c>
      <c r="AB21">
        <v>46.850833999999999</v>
      </c>
      <c r="AC21">
        <v>33.646990000000002</v>
      </c>
      <c r="AD21">
        <v>42.055908000000002</v>
      </c>
      <c r="AE21">
        <v>57.163438999999997</v>
      </c>
      <c r="AF21">
        <v>0</v>
      </c>
      <c r="AG21">
        <v>45.920318999999999</v>
      </c>
      <c r="AH21">
        <v>173.84373099999999</v>
      </c>
      <c r="AI21">
        <v>4.1268399999999996</v>
      </c>
      <c r="AJ21">
        <v>0</v>
      </c>
      <c r="AK21">
        <v>65.517021</v>
      </c>
      <c r="AL21">
        <v>72.961979999999997</v>
      </c>
      <c r="AM21">
        <v>0</v>
      </c>
      <c r="AN21">
        <v>1.0251349999999999</v>
      </c>
      <c r="AO21">
        <v>0</v>
      </c>
      <c r="AP21">
        <v>3.5885929999999999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8.95946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2910.8132679999999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664.72000500000001</v>
      </c>
      <c r="L22">
        <v>408.07704000000001</v>
      </c>
      <c r="M22">
        <v>93.756040999999996</v>
      </c>
      <c r="N22">
        <v>120.15107999999999</v>
      </c>
      <c r="O22">
        <v>126.140377</v>
      </c>
      <c r="P22">
        <v>98.792722999999995</v>
      </c>
      <c r="Q22">
        <v>19.733122999999999</v>
      </c>
      <c r="R22">
        <v>43.379800000000003</v>
      </c>
      <c r="S22">
        <v>26.699255999999998</v>
      </c>
      <c r="T22">
        <v>2.9849399999999999</v>
      </c>
      <c r="U22">
        <v>387.96974999999998</v>
      </c>
      <c r="V22">
        <v>20.0928</v>
      </c>
      <c r="W22">
        <v>42.803460000000001</v>
      </c>
      <c r="X22">
        <v>142.1952</v>
      </c>
      <c r="Y22">
        <v>0</v>
      </c>
      <c r="Z22">
        <v>12.598186</v>
      </c>
      <c r="AA22">
        <v>40.342632999999999</v>
      </c>
      <c r="AB22">
        <v>46.850833999999999</v>
      </c>
      <c r="AC22">
        <v>33.646990000000002</v>
      </c>
      <c r="AD22">
        <v>42.055908000000002</v>
      </c>
      <c r="AE22">
        <v>57.163438999999997</v>
      </c>
      <c r="AF22">
        <v>0</v>
      </c>
      <c r="AG22">
        <v>45.920318999999999</v>
      </c>
      <c r="AH22">
        <v>173.84373099999999</v>
      </c>
      <c r="AI22">
        <v>4.1268399999999996</v>
      </c>
      <c r="AJ22">
        <v>0</v>
      </c>
      <c r="AK22">
        <v>65.517021</v>
      </c>
      <c r="AL22">
        <v>72.961979999999997</v>
      </c>
      <c r="AM22">
        <v>0</v>
      </c>
      <c r="AN22">
        <v>1.0251349999999999</v>
      </c>
      <c r="AO22">
        <v>0</v>
      </c>
      <c r="AP22">
        <v>3.5885929999999999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8.95946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2916.9613560000003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664.72000500000001</v>
      </c>
      <c r="L23">
        <v>408.07704000000001</v>
      </c>
      <c r="M23">
        <v>93.756040999999996</v>
      </c>
      <c r="N23">
        <v>120.15107999999999</v>
      </c>
      <c r="O23">
        <v>126.140377</v>
      </c>
      <c r="P23">
        <v>98.792722999999995</v>
      </c>
      <c r="Q23">
        <v>19.733122999999999</v>
      </c>
      <c r="R23">
        <v>43.379800000000003</v>
      </c>
      <c r="S23">
        <v>26.699255999999998</v>
      </c>
      <c r="T23">
        <v>2.9849399999999999</v>
      </c>
      <c r="U23">
        <v>391.10924999999997</v>
      </c>
      <c r="V23">
        <v>20.0928</v>
      </c>
      <c r="W23">
        <v>42.803460000000001</v>
      </c>
      <c r="X23">
        <v>142.1952</v>
      </c>
      <c r="Y23">
        <v>0</v>
      </c>
      <c r="Z23">
        <v>12.598186</v>
      </c>
      <c r="AA23">
        <v>27.091470000000001</v>
      </c>
      <c r="AB23">
        <v>46.850833999999999</v>
      </c>
      <c r="AC23">
        <v>33.646990000000002</v>
      </c>
      <c r="AD23">
        <v>42.055908000000002</v>
      </c>
      <c r="AE23">
        <v>57.163438999999997</v>
      </c>
      <c r="AF23">
        <v>0</v>
      </c>
      <c r="AG23">
        <v>45.920318999999999</v>
      </c>
      <c r="AH23">
        <v>173.84373099999999</v>
      </c>
      <c r="AI23">
        <v>7.3693580000000001</v>
      </c>
      <c r="AJ23">
        <v>0</v>
      </c>
      <c r="AK23">
        <v>65.517021</v>
      </c>
      <c r="AL23">
        <v>72.961979999999997</v>
      </c>
      <c r="AM23">
        <v>0</v>
      </c>
      <c r="AN23">
        <v>1.0251349999999999</v>
      </c>
      <c r="AO23">
        <v>0</v>
      </c>
      <c r="AP23">
        <v>3.5885929999999999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8.95946</v>
      </c>
      <c r="BA23">
        <v>6.5161680000000004</v>
      </c>
      <c r="BB23">
        <v>5.1759139999999997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2910.0922109999997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664.72000500000001</v>
      </c>
      <c r="L24">
        <v>408.07704000000001</v>
      </c>
      <c r="M24">
        <v>93.756040999999996</v>
      </c>
      <c r="N24">
        <v>120.15107999999999</v>
      </c>
      <c r="O24">
        <v>126.140377</v>
      </c>
      <c r="P24">
        <v>98.792722999999995</v>
      </c>
      <c r="Q24">
        <v>19.733122999999999</v>
      </c>
      <c r="R24">
        <v>43.379800000000003</v>
      </c>
      <c r="S24">
        <v>26.699255999999998</v>
      </c>
      <c r="T24">
        <v>2.9849399999999999</v>
      </c>
      <c r="U24">
        <v>391.23</v>
      </c>
      <c r="V24">
        <v>20.0928</v>
      </c>
      <c r="W24">
        <v>42.803460000000001</v>
      </c>
      <c r="X24">
        <v>142.1952</v>
      </c>
      <c r="Y24">
        <v>0</v>
      </c>
      <c r="Z24">
        <v>12.598186</v>
      </c>
      <c r="AA24">
        <v>27.091470000000001</v>
      </c>
      <c r="AB24">
        <v>46.850833999999999</v>
      </c>
      <c r="AC24">
        <v>33.646990000000002</v>
      </c>
      <c r="AD24">
        <v>42.055908000000002</v>
      </c>
      <c r="AE24">
        <v>57.163438999999997</v>
      </c>
      <c r="AF24">
        <v>0</v>
      </c>
      <c r="AG24">
        <v>45.920318999999999</v>
      </c>
      <c r="AH24">
        <v>173.84373099999999</v>
      </c>
      <c r="AI24">
        <v>11.790972999999999</v>
      </c>
      <c r="AJ24">
        <v>0</v>
      </c>
      <c r="AK24">
        <v>65.517021</v>
      </c>
      <c r="AL24">
        <v>72.961979999999997</v>
      </c>
      <c r="AM24">
        <v>0</v>
      </c>
      <c r="AN24">
        <v>1.0251349999999999</v>
      </c>
      <c r="AO24">
        <v>0</v>
      </c>
      <c r="AP24">
        <v>3.5885929999999999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8.95946</v>
      </c>
      <c r="BA24">
        <v>6.5161680000000004</v>
      </c>
      <c r="BB24">
        <v>5.1759139999999997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2914.6345759999999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664.72000500000001</v>
      </c>
      <c r="L25">
        <v>396.68925200000001</v>
      </c>
      <c r="M25">
        <v>93.756040999999996</v>
      </c>
      <c r="N25">
        <v>120.15107999999999</v>
      </c>
      <c r="O25">
        <v>126.140377</v>
      </c>
      <c r="P25">
        <v>98.792722999999995</v>
      </c>
      <c r="Q25">
        <v>19.733122999999999</v>
      </c>
      <c r="R25">
        <v>43.379800000000003</v>
      </c>
      <c r="S25">
        <v>26.699255999999998</v>
      </c>
      <c r="T25">
        <v>2.9849399999999999</v>
      </c>
      <c r="U25">
        <v>391.23</v>
      </c>
      <c r="V25">
        <v>20.0928</v>
      </c>
      <c r="W25">
        <v>42.803460000000001</v>
      </c>
      <c r="X25">
        <v>142.1952</v>
      </c>
      <c r="Y25">
        <v>0</v>
      </c>
      <c r="Z25">
        <v>12.598186</v>
      </c>
      <c r="AA25">
        <v>27.091470000000001</v>
      </c>
      <c r="AB25">
        <v>46.850833999999999</v>
      </c>
      <c r="AC25">
        <v>33.646990000000002</v>
      </c>
      <c r="AD25">
        <v>42.055908000000002</v>
      </c>
      <c r="AE25">
        <v>57.163438999999997</v>
      </c>
      <c r="AF25">
        <v>0</v>
      </c>
      <c r="AG25">
        <v>45.920318999999999</v>
      </c>
      <c r="AH25">
        <v>173.84373099999999</v>
      </c>
      <c r="AI25">
        <v>16.212588</v>
      </c>
      <c r="AJ25">
        <v>0</v>
      </c>
      <c r="AK25">
        <v>65.517021</v>
      </c>
      <c r="AL25">
        <v>72.961979999999997</v>
      </c>
      <c r="AM25">
        <v>0</v>
      </c>
      <c r="AN25">
        <v>1.0251349999999999</v>
      </c>
      <c r="AO25">
        <v>0</v>
      </c>
      <c r="AP25">
        <v>3.5885929999999999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8.95946</v>
      </c>
      <c r="BA25">
        <v>6.5161680000000004</v>
      </c>
      <c r="BB25">
        <v>5.1759139999999997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2907.6684029999997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605.00222599999995</v>
      </c>
      <c r="L26">
        <v>396.68925200000001</v>
      </c>
      <c r="M26">
        <v>93.756040999999996</v>
      </c>
      <c r="N26">
        <v>120.15107999999999</v>
      </c>
      <c r="O26">
        <v>126.140377</v>
      </c>
      <c r="P26">
        <v>98.792722999999995</v>
      </c>
      <c r="Q26">
        <v>19.733122999999999</v>
      </c>
      <c r="R26">
        <v>43.379800000000003</v>
      </c>
      <c r="S26">
        <v>26.699255999999998</v>
      </c>
      <c r="T26">
        <v>2.9849399999999999</v>
      </c>
      <c r="U26">
        <v>391.23</v>
      </c>
      <c r="V26">
        <v>20.0928</v>
      </c>
      <c r="W26">
        <v>42.803460000000001</v>
      </c>
      <c r="X26">
        <v>142.1952</v>
      </c>
      <c r="Y26">
        <v>0</v>
      </c>
      <c r="Z26">
        <v>12.598186</v>
      </c>
      <c r="AA26">
        <v>27.091470000000001</v>
      </c>
      <c r="AB26">
        <v>46.850833999999999</v>
      </c>
      <c r="AC26">
        <v>33.646990000000002</v>
      </c>
      <c r="AD26">
        <v>42.055908000000002</v>
      </c>
      <c r="AE26">
        <v>57.163438999999997</v>
      </c>
      <c r="AF26">
        <v>0</v>
      </c>
      <c r="AG26">
        <v>45.920318999999999</v>
      </c>
      <c r="AH26">
        <v>173.84373099999999</v>
      </c>
      <c r="AI26">
        <v>76.641323</v>
      </c>
      <c r="AJ26">
        <v>0</v>
      </c>
      <c r="AK26">
        <v>65.517021</v>
      </c>
      <c r="AL26">
        <v>72.961979999999997</v>
      </c>
      <c r="AM26">
        <v>0</v>
      </c>
      <c r="AN26">
        <v>1.0251349999999999</v>
      </c>
      <c r="AO26">
        <v>0</v>
      </c>
      <c r="AP26">
        <v>3.5885929999999999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8.95946</v>
      </c>
      <c r="BA26">
        <v>6.5161680000000004</v>
      </c>
      <c r="BB26">
        <v>5.1759139999999997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2908.3793589999996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664.72000500000001</v>
      </c>
      <c r="L27">
        <v>396.68925200000001</v>
      </c>
      <c r="M27">
        <v>93.756040999999996</v>
      </c>
      <c r="N27">
        <v>120.15107999999999</v>
      </c>
      <c r="O27">
        <v>126.140377</v>
      </c>
      <c r="P27">
        <v>98.792722999999995</v>
      </c>
      <c r="Q27">
        <v>19.733122999999999</v>
      </c>
      <c r="R27">
        <v>43.379800000000003</v>
      </c>
      <c r="S27">
        <v>26.699255999999998</v>
      </c>
      <c r="T27">
        <v>2.9849399999999999</v>
      </c>
      <c r="U27">
        <v>391.23</v>
      </c>
      <c r="V27">
        <v>20.0928</v>
      </c>
      <c r="W27">
        <v>42.803460000000001</v>
      </c>
      <c r="X27">
        <v>142.03967399999999</v>
      </c>
      <c r="Y27">
        <v>0</v>
      </c>
      <c r="Z27">
        <v>12.598186</v>
      </c>
      <c r="AA27">
        <v>40.675362</v>
      </c>
      <c r="AB27">
        <v>46.850833999999999</v>
      </c>
      <c r="AC27">
        <v>33.646990000000002</v>
      </c>
      <c r="AD27">
        <v>42.055908000000002</v>
      </c>
      <c r="AE27">
        <v>57.163438999999997</v>
      </c>
      <c r="AF27">
        <v>0</v>
      </c>
      <c r="AG27">
        <v>45.920318999999999</v>
      </c>
      <c r="AH27">
        <v>173.84373099999999</v>
      </c>
      <c r="AI27">
        <v>76.641323</v>
      </c>
      <c r="AJ27">
        <v>0</v>
      </c>
      <c r="AK27">
        <v>65.517021</v>
      </c>
      <c r="AL27">
        <v>72.961979999999997</v>
      </c>
      <c r="AM27">
        <v>0</v>
      </c>
      <c r="AN27">
        <v>1.0251349999999999</v>
      </c>
      <c r="AO27">
        <v>0</v>
      </c>
      <c r="AP27">
        <v>3.5885929999999999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8.95946</v>
      </c>
      <c r="BA27">
        <v>6.5161680000000004</v>
      </c>
      <c r="BB27">
        <v>5.1759139999999997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2981.5255039999997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597.08257100000003</v>
      </c>
      <c r="L28">
        <v>387.195018</v>
      </c>
      <c r="M28">
        <v>93.756040999999996</v>
      </c>
      <c r="N28">
        <v>120.15107999999999</v>
      </c>
      <c r="O28">
        <v>126.140377</v>
      </c>
      <c r="P28">
        <v>98.792722999999995</v>
      </c>
      <c r="Q28">
        <v>19.733122999999999</v>
      </c>
      <c r="R28">
        <v>43.379800000000003</v>
      </c>
      <c r="S28">
        <v>26.699255999999998</v>
      </c>
      <c r="T28">
        <v>2.9849399999999999</v>
      </c>
      <c r="U28">
        <v>391.23</v>
      </c>
      <c r="V28">
        <v>20.0928</v>
      </c>
      <c r="W28">
        <v>42.803460000000001</v>
      </c>
      <c r="X28">
        <v>142.03967399999999</v>
      </c>
      <c r="Y28">
        <v>0</v>
      </c>
      <c r="Z28">
        <v>12.598186</v>
      </c>
      <c r="AA28">
        <v>40.675362</v>
      </c>
      <c r="AB28">
        <v>46.850833999999999</v>
      </c>
      <c r="AC28">
        <v>33.646990000000002</v>
      </c>
      <c r="AD28">
        <v>42.055908000000002</v>
      </c>
      <c r="AE28">
        <v>57.163438999999997</v>
      </c>
      <c r="AF28">
        <v>0</v>
      </c>
      <c r="AG28">
        <v>45.920318999999999</v>
      </c>
      <c r="AH28">
        <v>173.84373099999999</v>
      </c>
      <c r="AI28">
        <v>76.641323</v>
      </c>
      <c r="AJ28">
        <v>0</v>
      </c>
      <c r="AK28">
        <v>65.517021</v>
      </c>
      <c r="AL28">
        <v>72.961979999999997</v>
      </c>
      <c r="AM28">
        <v>0</v>
      </c>
      <c r="AN28">
        <v>1.0251349999999999</v>
      </c>
      <c r="AO28">
        <v>0</v>
      </c>
      <c r="AP28">
        <v>3.5885929999999999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8.95946</v>
      </c>
      <c r="BA28">
        <v>6.5161680000000004</v>
      </c>
      <c r="BB28">
        <v>5.1759139999999997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2904.3938359999997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548.78257099999996</v>
      </c>
      <c r="L29">
        <v>359.050994</v>
      </c>
      <c r="M29">
        <v>93.756040999999996</v>
      </c>
      <c r="N29">
        <v>120.15107999999999</v>
      </c>
      <c r="O29">
        <v>126.140377</v>
      </c>
      <c r="P29">
        <v>98.792722999999995</v>
      </c>
      <c r="Q29">
        <v>19.733122999999999</v>
      </c>
      <c r="R29">
        <v>43.379800000000003</v>
      </c>
      <c r="S29">
        <v>26.699255999999998</v>
      </c>
      <c r="T29">
        <v>2.9849399999999999</v>
      </c>
      <c r="U29">
        <v>391.23</v>
      </c>
      <c r="V29">
        <v>20.0928</v>
      </c>
      <c r="W29">
        <v>42.803460000000001</v>
      </c>
      <c r="X29">
        <v>142.03967399999999</v>
      </c>
      <c r="Y29">
        <v>0</v>
      </c>
      <c r="Z29">
        <v>12.598186</v>
      </c>
      <c r="AA29">
        <v>40.675362</v>
      </c>
      <c r="AB29">
        <v>46.850833999999999</v>
      </c>
      <c r="AC29">
        <v>33.646990000000002</v>
      </c>
      <c r="AD29">
        <v>42.055908000000002</v>
      </c>
      <c r="AE29">
        <v>57.163438999999997</v>
      </c>
      <c r="AF29">
        <v>0</v>
      </c>
      <c r="AG29">
        <v>45.920318999999999</v>
      </c>
      <c r="AH29">
        <v>173.84373099999999</v>
      </c>
      <c r="AI29">
        <v>76.641323</v>
      </c>
      <c r="AJ29">
        <v>0</v>
      </c>
      <c r="AK29">
        <v>65.517021</v>
      </c>
      <c r="AL29">
        <v>72.961979999999997</v>
      </c>
      <c r="AM29">
        <v>0</v>
      </c>
      <c r="AN29">
        <v>1.0251349999999999</v>
      </c>
      <c r="AO29">
        <v>0</v>
      </c>
      <c r="AP29">
        <v>3.5885929999999999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8.95946</v>
      </c>
      <c r="BA29">
        <v>6.5161680000000004</v>
      </c>
      <c r="BB29">
        <v>5.1759139999999997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2827.9498119999994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500.48257100000001</v>
      </c>
      <c r="L30">
        <v>359.050994</v>
      </c>
      <c r="M30">
        <v>93.756040999999996</v>
      </c>
      <c r="N30">
        <v>120.15107999999999</v>
      </c>
      <c r="O30">
        <v>126.140377</v>
      </c>
      <c r="P30">
        <v>98.792722999999995</v>
      </c>
      <c r="Q30">
        <v>19.733122999999999</v>
      </c>
      <c r="R30">
        <v>43.379800000000003</v>
      </c>
      <c r="S30">
        <v>26.699255999999998</v>
      </c>
      <c r="T30">
        <v>2.9849399999999999</v>
      </c>
      <c r="U30">
        <v>391.23</v>
      </c>
      <c r="V30">
        <v>20.0928</v>
      </c>
      <c r="W30">
        <v>42.803460000000001</v>
      </c>
      <c r="X30">
        <v>142.03967399999999</v>
      </c>
      <c r="Y30">
        <v>0</v>
      </c>
      <c r="Z30">
        <v>12.598186</v>
      </c>
      <c r="AA30">
        <v>40.675362</v>
      </c>
      <c r="AB30">
        <v>46.850833999999999</v>
      </c>
      <c r="AC30">
        <v>33.646990000000002</v>
      </c>
      <c r="AD30">
        <v>42.055908000000002</v>
      </c>
      <c r="AE30">
        <v>57.163438999999997</v>
      </c>
      <c r="AF30">
        <v>0</v>
      </c>
      <c r="AG30">
        <v>45.920318999999999</v>
      </c>
      <c r="AH30">
        <v>173.84373099999999</v>
      </c>
      <c r="AI30">
        <v>76.641323</v>
      </c>
      <c r="AJ30">
        <v>0</v>
      </c>
      <c r="AK30">
        <v>65.517021</v>
      </c>
      <c r="AL30">
        <v>72.961979999999997</v>
      </c>
      <c r="AM30">
        <v>0</v>
      </c>
      <c r="AN30">
        <v>1.0251349999999999</v>
      </c>
      <c r="AO30">
        <v>0</v>
      </c>
      <c r="AP30">
        <v>3.5885929999999999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8.95946</v>
      </c>
      <c r="BA30">
        <v>6.5161680000000004</v>
      </c>
      <c r="BB30">
        <v>5.1759139999999997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2779.6498119999997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427.89085899999998</v>
      </c>
      <c r="L31">
        <v>350.97793899999999</v>
      </c>
      <c r="M31">
        <v>93.756040999999996</v>
      </c>
      <c r="N31">
        <v>120.15107999999999</v>
      </c>
      <c r="O31">
        <v>126.140377</v>
      </c>
      <c r="P31">
        <v>98.792722999999995</v>
      </c>
      <c r="Q31">
        <v>19.366271000000001</v>
      </c>
      <c r="R31">
        <v>42.111901000000003</v>
      </c>
      <c r="S31">
        <v>26.070215000000001</v>
      </c>
      <c r="T31">
        <v>1.6518600000000001</v>
      </c>
      <c r="U31">
        <v>391.23</v>
      </c>
      <c r="V31">
        <v>20.0928</v>
      </c>
      <c r="W31">
        <v>42.803460000000001</v>
      </c>
      <c r="X31">
        <v>142.03967399999999</v>
      </c>
      <c r="Y31">
        <v>0</v>
      </c>
      <c r="Z31">
        <v>12.598186</v>
      </c>
      <c r="AA31">
        <v>40.675362</v>
      </c>
      <c r="AB31">
        <v>46.850833999999999</v>
      </c>
      <c r="AC31">
        <v>33.646990000000002</v>
      </c>
      <c r="AD31">
        <v>42.055908000000002</v>
      </c>
      <c r="AE31">
        <v>57.163438999999997</v>
      </c>
      <c r="AF31">
        <v>0</v>
      </c>
      <c r="AG31">
        <v>45.920318999999999</v>
      </c>
      <c r="AH31">
        <v>173.84373099999999</v>
      </c>
      <c r="AI31">
        <v>76.641323</v>
      </c>
      <c r="AJ31">
        <v>0</v>
      </c>
      <c r="AK31">
        <v>65.517021</v>
      </c>
      <c r="AL31">
        <v>72.961979999999997</v>
      </c>
      <c r="AM31">
        <v>0</v>
      </c>
      <c r="AN31">
        <v>1.0251349999999999</v>
      </c>
      <c r="AO31">
        <v>0</v>
      </c>
      <c r="AP31">
        <v>3.5885929999999999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8.95946</v>
      </c>
      <c r="BA31">
        <v>6.5161680000000004</v>
      </c>
      <c r="BB31">
        <v>5.1759139999999997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2695.3881729999994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398.13690000000003</v>
      </c>
      <c r="L32">
        <v>230.138026</v>
      </c>
      <c r="M32">
        <v>93.756040999999996</v>
      </c>
      <c r="N32">
        <v>120.15107999999999</v>
      </c>
      <c r="O32">
        <v>126.140377</v>
      </c>
      <c r="P32">
        <v>98.792722999999995</v>
      </c>
      <c r="Q32">
        <v>13.218068000000001</v>
      </c>
      <c r="R32">
        <v>27.018439999999998</v>
      </c>
      <c r="S32">
        <v>16.620512999999999</v>
      </c>
      <c r="T32">
        <v>1.6518600000000001</v>
      </c>
      <c r="U32">
        <v>391.23</v>
      </c>
      <c r="V32">
        <v>20.0928</v>
      </c>
      <c r="W32">
        <v>42.803460000000001</v>
      </c>
      <c r="X32">
        <v>142.03967399999999</v>
      </c>
      <c r="Y32">
        <v>0</v>
      </c>
      <c r="Z32">
        <v>12.598186</v>
      </c>
      <c r="AA32">
        <v>40.675362</v>
      </c>
      <c r="AB32">
        <v>46.850833999999999</v>
      </c>
      <c r="AC32">
        <v>33.646990000000002</v>
      </c>
      <c r="AD32">
        <v>42.055908000000002</v>
      </c>
      <c r="AE32">
        <v>57.163438999999997</v>
      </c>
      <c r="AF32">
        <v>0</v>
      </c>
      <c r="AG32">
        <v>45.920318999999999</v>
      </c>
      <c r="AH32">
        <v>173.84373099999999</v>
      </c>
      <c r="AI32">
        <v>8.8432300000000001</v>
      </c>
      <c r="AJ32">
        <v>0</v>
      </c>
      <c r="AK32">
        <v>65.517021</v>
      </c>
      <c r="AL32">
        <v>72.961979999999997</v>
      </c>
      <c r="AM32">
        <v>0</v>
      </c>
      <c r="AN32">
        <v>1.0251349999999999</v>
      </c>
      <c r="AO32">
        <v>0</v>
      </c>
      <c r="AP32">
        <v>3.5885929999999999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8.95946</v>
      </c>
      <c r="BA32">
        <v>6.5161680000000004</v>
      </c>
      <c r="BB32">
        <v>5.1759139999999997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2446.304842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367.08</v>
      </c>
      <c r="L33">
        <v>132.420231</v>
      </c>
      <c r="M33">
        <v>93.756040999999996</v>
      </c>
      <c r="N33">
        <v>120.15107999999999</v>
      </c>
      <c r="O33">
        <v>126.140377</v>
      </c>
      <c r="P33">
        <v>98.792722999999995</v>
      </c>
      <c r="Q33">
        <v>13.218068000000001</v>
      </c>
      <c r="R33">
        <v>27.018439999999998</v>
      </c>
      <c r="S33">
        <v>16.620512999999999</v>
      </c>
      <c r="T33">
        <v>1.6518600000000001</v>
      </c>
      <c r="U33">
        <v>391.23</v>
      </c>
      <c r="V33">
        <v>20.0928</v>
      </c>
      <c r="W33">
        <v>42.803460000000001</v>
      </c>
      <c r="X33">
        <v>142.03967399999999</v>
      </c>
      <c r="Y33">
        <v>0</v>
      </c>
      <c r="Z33">
        <v>12.598186</v>
      </c>
      <c r="AA33">
        <v>40.675362</v>
      </c>
      <c r="AB33">
        <v>46.850833999999999</v>
      </c>
      <c r="AC33">
        <v>33.646990000000002</v>
      </c>
      <c r="AD33">
        <v>42.055908000000002</v>
      </c>
      <c r="AE33">
        <v>57.163438999999997</v>
      </c>
      <c r="AF33">
        <v>0</v>
      </c>
      <c r="AG33">
        <v>45.920318999999999</v>
      </c>
      <c r="AH33">
        <v>173.84373099999999</v>
      </c>
      <c r="AI33">
        <v>4.1268399999999996</v>
      </c>
      <c r="AJ33">
        <v>0</v>
      </c>
      <c r="AK33">
        <v>65.517021</v>
      </c>
      <c r="AL33">
        <v>72.961979999999997</v>
      </c>
      <c r="AM33">
        <v>0</v>
      </c>
      <c r="AN33">
        <v>1.0251349999999999</v>
      </c>
      <c r="AO33">
        <v>0</v>
      </c>
      <c r="AP33">
        <v>3.5885929999999999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8.95946</v>
      </c>
      <c r="BA33">
        <v>6.5161680000000004</v>
      </c>
      <c r="BB33">
        <v>5.1759139999999997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2312.8137569999999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367.08</v>
      </c>
      <c r="L34">
        <v>115.92</v>
      </c>
      <c r="M34">
        <v>93.756040999999996</v>
      </c>
      <c r="N34">
        <v>120.15107999999999</v>
      </c>
      <c r="O34">
        <v>126.140377</v>
      </c>
      <c r="P34">
        <v>98.792722999999995</v>
      </c>
      <c r="Q34">
        <v>12.074999999999999</v>
      </c>
      <c r="R34">
        <v>24.15</v>
      </c>
      <c r="S34">
        <v>14.973000000000001</v>
      </c>
      <c r="T34">
        <v>1.6518600000000001</v>
      </c>
      <c r="U34">
        <v>391.23</v>
      </c>
      <c r="V34">
        <v>20.0928</v>
      </c>
      <c r="W34">
        <v>42.803460000000001</v>
      </c>
      <c r="X34">
        <v>142.03967399999999</v>
      </c>
      <c r="Y34">
        <v>0</v>
      </c>
      <c r="Z34">
        <v>12.598186</v>
      </c>
      <c r="AA34">
        <v>40.675362</v>
      </c>
      <c r="AB34">
        <v>46.850833999999999</v>
      </c>
      <c r="AC34">
        <v>33.646990000000002</v>
      </c>
      <c r="AD34">
        <v>42.055908000000002</v>
      </c>
      <c r="AE34">
        <v>57.163438999999997</v>
      </c>
      <c r="AF34">
        <v>0</v>
      </c>
      <c r="AG34">
        <v>45.920318999999999</v>
      </c>
      <c r="AH34">
        <v>173.84373099999999</v>
      </c>
      <c r="AI34">
        <v>4.1268399999999996</v>
      </c>
      <c r="AJ34">
        <v>0</v>
      </c>
      <c r="AK34">
        <v>65.517021</v>
      </c>
      <c r="AL34">
        <v>72.961979999999997</v>
      </c>
      <c r="AM34">
        <v>0</v>
      </c>
      <c r="AN34">
        <v>1.0251349999999999</v>
      </c>
      <c r="AO34">
        <v>0</v>
      </c>
      <c r="AP34">
        <v>3.5885929999999999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8.95946</v>
      </c>
      <c r="BA34">
        <v>6.5161680000000004</v>
      </c>
      <c r="BB34">
        <v>5.1759139999999997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2290.6545049999995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367.08</v>
      </c>
      <c r="L35">
        <v>115.92</v>
      </c>
      <c r="M35">
        <v>93.756040999999996</v>
      </c>
      <c r="N35">
        <v>120.15107999999999</v>
      </c>
      <c r="O35">
        <v>126.140377</v>
      </c>
      <c r="P35">
        <v>98.792722999999995</v>
      </c>
      <c r="Q35">
        <v>12.074999999999999</v>
      </c>
      <c r="R35">
        <v>24.15</v>
      </c>
      <c r="S35">
        <v>14.973000000000001</v>
      </c>
      <c r="T35">
        <v>1.6518600000000001</v>
      </c>
      <c r="U35">
        <v>391.23</v>
      </c>
      <c r="V35">
        <v>13.892431999999999</v>
      </c>
      <c r="W35">
        <v>29.554093999999999</v>
      </c>
      <c r="X35">
        <v>105.80598000000001</v>
      </c>
      <c r="Y35">
        <v>0</v>
      </c>
      <c r="Z35">
        <v>12.598186</v>
      </c>
      <c r="AA35">
        <v>40.675362</v>
      </c>
      <c r="AB35">
        <v>46.850833999999999</v>
      </c>
      <c r="AC35">
        <v>33.646990000000002</v>
      </c>
      <c r="AD35">
        <v>42.055908000000002</v>
      </c>
      <c r="AE35">
        <v>57.163438999999997</v>
      </c>
      <c r="AF35">
        <v>0</v>
      </c>
      <c r="AG35">
        <v>45.920318999999999</v>
      </c>
      <c r="AH35">
        <v>173.84373099999999</v>
      </c>
      <c r="AI35">
        <v>16.212588</v>
      </c>
      <c r="AJ35">
        <v>0</v>
      </c>
      <c r="AK35">
        <v>65.517021</v>
      </c>
      <c r="AL35">
        <v>72.961979999999997</v>
      </c>
      <c r="AM35">
        <v>0</v>
      </c>
      <c r="AN35">
        <v>1.0251349999999999</v>
      </c>
      <c r="AO35">
        <v>0</v>
      </c>
      <c r="AP35">
        <v>4.331061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8.95946</v>
      </c>
      <c r="BA35">
        <v>6.5161680000000004</v>
      </c>
      <c r="BB35">
        <v>5.1759139999999997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2247.799293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367.08</v>
      </c>
      <c r="L36">
        <v>115.92</v>
      </c>
      <c r="M36">
        <v>93.756040999999996</v>
      </c>
      <c r="N36">
        <v>120.15107999999999</v>
      </c>
      <c r="O36">
        <v>126.140377</v>
      </c>
      <c r="P36">
        <v>98.792722999999995</v>
      </c>
      <c r="Q36">
        <v>12.074999999999999</v>
      </c>
      <c r="R36">
        <v>24.15</v>
      </c>
      <c r="S36">
        <v>14.973000000000001</v>
      </c>
      <c r="T36">
        <v>1.6518600000000001</v>
      </c>
      <c r="U36">
        <v>391.23</v>
      </c>
      <c r="V36">
        <v>11.109</v>
      </c>
      <c r="W36">
        <v>24.65232</v>
      </c>
      <c r="X36">
        <v>77.763000000000005</v>
      </c>
      <c r="Y36">
        <v>0</v>
      </c>
      <c r="Z36">
        <v>12.598186</v>
      </c>
      <c r="AA36">
        <v>40.675362</v>
      </c>
      <c r="AB36">
        <v>46.850833999999999</v>
      </c>
      <c r="AC36">
        <v>33.646990000000002</v>
      </c>
      <c r="AD36">
        <v>42.055908000000002</v>
      </c>
      <c r="AE36">
        <v>57.163438999999997</v>
      </c>
      <c r="AF36">
        <v>0</v>
      </c>
      <c r="AG36">
        <v>45.920318999999999</v>
      </c>
      <c r="AH36">
        <v>173.84373099999999</v>
      </c>
      <c r="AI36">
        <v>16.212588</v>
      </c>
      <c r="AJ36">
        <v>0</v>
      </c>
      <c r="AK36">
        <v>65.517021</v>
      </c>
      <c r="AL36">
        <v>72.961979999999997</v>
      </c>
      <c r="AM36">
        <v>0</v>
      </c>
      <c r="AN36">
        <v>1.0251349999999999</v>
      </c>
      <c r="AO36">
        <v>0</v>
      </c>
      <c r="AP36">
        <v>4.331061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8.95946</v>
      </c>
      <c r="BA36">
        <v>6.5161680000000004</v>
      </c>
      <c r="BB36">
        <v>5.1759139999999997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2212.0711069999998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367.08</v>
      </c>
      <c r="L37">
        <v>115.92</v>
      </c>
      <c r="M37">
        <v>93.756040999999996</v>
      </c>
      <c r="N37">
        <v>120.15107999999999</v>
      </c>
      <c r="O37">
        <v>126.140377</v>
      </c>
      <c r="P37">
        <v>98.792722999999995</v>
      </c>
      <c r="Q37">
        <v>12.074999999999999</v>
      </c>
      <c r="R37">
        <v>24.15</v>
      </c>
      <c r="S37">
        <v>14.973000000000001</v>
      </c>
      <c r="T37">
        <v>1.6518600000000001</v>
      </c>
      <c r="U37">
        <v>391.23</v>
      </c>
      <c r="V37">
        <v>11.109</v>
      </c>
      <c r="W37">
        <v>32.111697999999997</v>
      </c>
      <c r="X37">
        <v>104.740235</v>
      </c>
      <c r="Y37">
        <v>0</v>
      </c>
      <c r="Z37">
        <v>12.598186</v>
      </c>
      <c r="AA37">
        <v>40.675362</v>
      </c>
      <c r="AB37">
        <v>46.850833999999999</v>
      </c>
      <c r="AC37">
        <v>33.646990000000002</v>
      </c>
      <c r="AD37">
        <v>42.055908000000002</v>
      </c>
      <c r="AE37">
        <v>57.163438999999997</v>
      </c>
      <c r="AF37">
        <v>0</v>
      </c>
      <c r="AG37">
        <v>45.920318999999999</v>
      </c>
      <c r="AH37">
        <v>173.84373099999999</v>
      </c>
      <c r="AI37">
        <v>16.212588</v>
      </c>
      <c r="AJ37">
        <v>0</v>
      </c>
      <c r="AK37">
        <v>65.517021</v>
      </c>
      <c r="AL37">
        <v>72.961979999999997</v>
      </c>
      <c r="AM37">
        <v>0</v>
      </c>
      <c r="AN37">
        <v>1.0251349999999999</v>
      </c>
      <c r="AO37">
        <v>0</v>
      </c>
      <c r="AP37">
        <v>4.331061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9.8870810000000002</v>
      </c>
      <c r="BA37">
        <v>6.5161680000000004</v>
      </c>
      <c r="BB37">
        <v>5.1759139999999997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2247.4353409999994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367.08</v>
      </c>
      <c r="L38">
        <v>115.92</v>
      </c>
      <c r="M38">
        <v>93.756040999999996</v>
      </c>
      <c r="N38">
        <v>120.15107999999999</v>
      </c>
      <c r="O38">
        <v>126.140377</v>
      </c>
      <c r="P38">
        <v>98.792722999999995</v>
      </c>
      <c r="Q38">
        <v>12.074999999999999</v>
      </c>
      <c r="R38">
        <v>24.15</v>
      </c>
      <c r="S38">
        <v>14.973000000000001</v>
      </c>
      <c r="T38">
        <v>1.6518600000000001</v>
      </c>
      <c r="U38">
        <v>391.23</v>
      </c>
      <c r="V38">
        <v>11.109</v>
      </c>
      <c r="W38">
        <v>32.188085999999998</v>
      </c>
      <c r="X38">
        <v>106.40509299999999</v>
      </c>
      <c r="Y38">
        <v>0</v>
      </c>
      <c r="Z38">
        <v>12.598186</v>
      </c>
      <c r="AA38">
        <v>27.143363999999998</v>
      </c>
      <c r="AB38">
        <v>46.850833999999999</v>
      </c>
      <c r="AC38">
        <v>33.646990000000002</v>
      </c>
      <c r="AD38">
        <v>42.055908000000002</v>
      </c>
      <c r="AE38">
        <v>57.163438999999997</v>
      </c>
      <c r="AF38">
        <v>0</v>
      </c>
      <c r="AG38">
        <v>45.920318999999999</v>
      </c>
      <c r="AH38">
        <v>173.84373099999999</v>
      </c>
      <c r="AI38">
        <v>16.212588</v>
      </c>
      <c r="AJ38">
        <v>0</v>
      </c>
      <c r="AK38">
        <v>65.517021</v>
      </c>
      <c r="AL38">
        <v>72.961979999999997</v>
      </c>
      <c r="AM38">
        <v>0</v>
      </c>
      <c r="AN38">
        <v>1.0251349999999999</v>
      </c>
      <c r="AO38">
        <v>0</v>
      </c>
      <c r="AP38">
        <v>4.331061</v>
      </c>
      <c r="AQ38">
        <v>0</v>
      </c>
      <c r="AR38">
        <v>42.658560000000001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9.8870810000000002</v>
      </c>
      <c r="BA38">
        <v>6.5161680000000004</v>
      </c>
      <c r="BB38">
        <v>5.1759139999999997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2243.1098369999995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367.08</v>
      </c>
      <c r="L39">
        <v>115.92</v>
      </c>
      <c r="M39">
        <v>93.756040999999996</v>
      </c>
      <c r="N39">
        <v>120.15107999999999</v>
      </c>
      <c r="O39">
        <v>126.140377</v>
      </c>
      <c r="P39">
        <v>98.792722999999995</v>
      </c>
      <c r="Q39">
        <v>12.074999999999999</v>
      </c>
      <c r="R39">
        <v>24.15</v>
      </c>
      <c r="S39">
        <v>14.973000000000001</v>
      </c>
      <c r="T39">
        <v>1.6518600000000001</v>
      </c>
      <c r="U39">
        <v>391.23</v>
      </c>
      <c r="V39">
        <v>11.109</v>
      </c>
      <c r="W39">
        <v>32.188085999999998</v>
      </c>
      <c r="X39">
        <v>106.40509299999999</v>
      </c>
      <c r="Y39">
        <v>0</v>
      </c>
      <c r="Z39">
        <v>12.598186</v>
      </c>
      <c r="AA39">
        <v>27.143363999999998</v>
      </c>
      <c r="AB39">
        <v>46.850833999999999</v>
      </c>
      <c r="AC39">
        <v>33.646990000000002</v>
      </c>
      <c r="AD39">
        <v>31.541931000000002</v>
      </c>
      <c r="AE39">
        <v>57.163438999999997</v>
      </c>
      <c r="AF39">
        <v>0</v>
      </c>
      <c r="AG39">
        <v>45.920318999999999</v>
      </c>
      <c r="AH39">
        <v>173.84373099999999</v>
      </c>
      <c r="AI39">
        <v>16.212588</v>
      </c>
      <c r="AJ39">
        <v>0</v>
      </c>
      <c r="AK39">
        <v>65.517021</v>
      </c>
      <c r="AL39">
        <v>72.961979999999997</v>
      </c>
      <c r="AM39">
        <v>0</v>
      </c>
      <c r="AN39">
        <v>1.0251349999999999</v>
      </c>
      <c r="AO39">
        <v>0</v>
      </c>
      <c r="AP39">
        <v>4.331061</v>
      </c>
      <c r="AQ39">
        <v>0</v>
      </c>
      <c r="AR39">
        <v>35.193311999999999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9.8870810000000002</v>
      </c>
      <c r="BA39">
        <v>6.5161680000000004</v>
      </c>
      <c r="BB39">
        <v>5.1759139999999997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2225.1306119999995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367.08</v>
      </c>
      <c r="L40">
        <v>115.92</v>
      </c>
      <c r="M40">
        <v>93.756040999999996</v>
      </c>
      <c r="N40">
        <v>120.15107999999999</v>
      </c>
      <c r="O40">
        <v>126.140377</v>
      </c>
      <c r="P40">
        <v>98.792722999999995</v>
      </c>
      <c r="Q40">
        <v>12.074999999999999</v>
      </c>
      <c r="R40">
        <v>24.15</v>
      </c>
      <c r="S40">
        <v>14.973000000000001</v>
      </c>
      <c r="T40">
        <v>1.6518600000000001</v>
      </c>
      <c r="U40">
        <v>391.23</v>
      </c>
      <c r="V40">
        <v>11.109</v>
      </c>
      <c r="W40">
        <v>32.188085999999998</v>
      </c>
      <c r="X40">
        <v>106.40509299999999</v>
      </c>
      <c r="Y40">
        <v>0</v>
      </c>
      <c r="Z40">
        <v>12.598186</v>
      </c>
      <c r="AA40">
        <v>27.143363999999998</v>
      </c>
      <c r="AB40">
        <v>46.850833999999999</v>
      </c>
      <c r="AC40">
        <v>33.646990000000002</v>
      </c>
      <c r="AD40">
        <v>31.541931000000002</v>
      </c>
      <c r="AE40">
        <v>57.163438999999997</v>
      </c>
      <c r="AF40">
        <v>0</v>
      </c>
      <c r="AG40">
        <v>45.920318999999999</v>
      </c>
      <c r="AH40">
        <v>173.84373099999999</v>
      </c>
      <c r="AI40">
        <v>16.212588</v>
      </c>
      <c r="AJ40">
        <v>0</v>
      </c>
      <c r="AK40">
        <v>65.517021</v>
      </c>
      <c r="AL40">
        <v>72.961979999999997</v>
      </c>
      <c r="AM40">
        <v>0</v>
      </c>
      <c r="AN40">
        <v>1.0251349999999999</v>
      </c>
      <c r="AO40">
        <v>0</v>
      </c>
      <c r="AP40">
        <v>4.331061</v>
      </c>
      <c r="AQ40">
        <v>0</v>
      </c>
      <c r="AR40">
        <v>35.193311999999999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9.8870810000000002</v>
      </c>
      <c r="BA40">
        <v>6.5161680000000004</v>
      </c>
      <c r="BB40">
        <v>5.1759139999999997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2225.1306119999995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367.08</v>
      </c>
      <c r="L41">
        <v>115.92</v>
      </c>
      <c r="M41">
        <v>93.756040999999996</v>
      </c>
      <c r="N41">
        <v>120.15107999999999</v>
      </c>
      <c r="O41">
        <v>126.140377</v>
      </c>
      <c r="P41">
        <v>98.792722999999995</v>
      </c>
      <c r="Q41">
        <v>12.074999999999999</v>
      </c>
      <c r="R41">
        <v>24.15</v>
      </c>
      <c r="S41">
        <v>14.973000000000001</v>
      </c>
      <c r="T41">
        <v>1.6518600000000001</v>
      </c>
      <c r="U41">
        <v>391.23</v>
      </c>
      <c r="V41">
        <v>11.109</v>
      </c>
      <c r="W41">
        <v>37.264125999999997</v>
      </c>
      <c r="X41">
        <v>123.202674</v>
      </c>
      <c r="Y41">
        <v>0</v>
      </c>
      <c r="Z41">
        <v>12.598186</v>
      </c>
      <c r="AA41">
        <v>13.571681999999999</v>
      </c>
      <c r="AB41">
        <v>46.850833999999999</v>
      </c>
      <c r="AC41">
        <v>33.646990000000002</v>
      </c>
      <c r="AD41">
        <v>31.541931000000002</v>
      </c>
      <c r="AE41">
        <v>57.163438999999997</v>
      </c>
      <c r="AF41">
        <v>0</v>
      </c>
      <c r="AG41">
        <v>45.920318999999999</v>
      </c>
      <c r="AH41">
        <v>173.84373099999999</v>
      </c>
      <c r="AI41">
        <v>16.212588</v>
      </c>
      <c r="AJ41">
        <v>0</v>
      </c>
      <c r="AK41">
        <v>65.517021</v>
      </c>
      <c r="AL41">
        <v>72.961979999999997</v>
      </c>
      <c r="AM41">
        <v>0</v>
      </c>
      <c r="AN41">
        <v>1.0251349999999999</v>
      </c>
      <c r="AO41">
        <v>0</v>
      </c>
      <c r="AP41">
        <v>4.331061</v>
      </c>
      <c r="AQ41">
        <v>0</v>
      </c>
      <c r="AR41">
        <v>35.193311999999999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9.8870810000000002</v>
      </c>
      <c r="BA41">
        <v>6.5161680000000004</v>
      </c>
      <c r="BB41">
        <v>5.1759139999999997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2233.4325509999994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367.08</v>
      </c>
      <c r="L42">
        <v>115.92</v>
      </c>
      <c r="M42">
        <v>93.756040999999996</v>
      </c>
      <c r="N42">
        <v>120.15107999999999</v>
      </c>
      <c r="O42">
        <v>126.140377</v>
      </c>
      <c r="P42">
        <v>98.792722999999995</v>
      </c>
      <c r="Q42">
        <v>12.074999999999999</v>
      </c>
      <c r="R42">
        <v>24.15</v>
      </c>
      <c r="S42">
        <v>14.973000000000001</v>
      </c>
      <c r="T42">
        <v>1.6518600000000001</v>
      </c>
      <c r="U42">
        <v>391.23</v>
      </c>
      <c r="V42">
        <v>11.109</v>
      </c>
      <c r="W42">
        <v>37.264125999999997</v>
      </c>
      <c r="X42">
        <v>123.202674</v>
      </c>
      <c r="Y42">
        <v>0</v>
      </c>
      <c r="Z42">
        <v>12.598186</v>
      </c>
      <c r="AA42">
        <v>0</v>
      </c>
      <c r="AB42">
        <v>46.850833999999999</v>
      </c>
      <c r="AC42">
        <v>33.646990000000002</v>
      </c>
      <c r="AD42">
        <v>31.541931000000002</v>
      </c>
      <c r="AE42">
        <v>57.163438999999997</v>
      </c>
      <c r="AF42">
        <v>0</v>
      </c>
      <c r="AG42">
        <v>45.920318999999999</v>
      </c>
      <c r="AH42">
        <v>173.84373099999999</v>
      </c>
      <c r="AI42">
        <v>16.212588</v>
      </c>
      <c r="AJ42">
        <v>0</v>
      </c>
      <c r="AK42">
        <v>65.517021</v>
      </c>
      <c r="AL42">
        <v>72.961979999999997</v>
      </c>
      <c r="AM42">
        <v>0</v>
      </c>
      <c r="AN42">
        <v>1.0251349999999999</v>
      </c>
      <c r="AO42">
        <v>0</v>
      </c>
      <c r="AP42">
        <v>4.331061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9.8870810000000002</v>
      </c>
      <c r="BA42">
        <v>6.5161680000000004</v>
      </c>
      <c r="BB42">
        <v>5.1759139999999997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2219.8608689999996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367.08</v>
      </c>
      <c r="L43">
        <v>115.92</v>
      </c>
      <c r="M43">
        <v>93.756040999999996</v>
      </c>
      <c r="N43">
        <v>120.15107999999999</v>
      </c>
      <c r="O43">
        <v>126.140377</v>
      </c>
      <c r="P43">
        <v>98.792722999999995</v>
      </c>
      <c r="Q43">
        <v>12.074999999999999</v>
      </c>
      <c r="R43">
        <v>24.15</v>
      </c>
      <c r="S43">
        <v>14.973000000000001</v>
      </c>
      <c r="T43">
        <v>1.6518600000000001</v>
      </c>
      <c r="U43">
        <v>391.23</v>
      </c>
      <c r="V43">
        <v>11.809620000000001</v>
      </c>
      <c r="W43">
        <v>37.264125999999997</v>
      </c>
      <c r="X43">
        <v>123.939346</v>
      </c>
      <c r="Y43">
        <v>0</v>
      </c>
      <c r="Z43">
        <v>12.598186</v>
      </c>
      <c r="AA43">
        <v>0</v>
      </c>
      <c r="AB43">
        <v>46.850833999999999</v>
      </c>
      <c r="AC43">
        <v>33.646990000000002</v>
      </c>
      <c r="AD43">
        <v>31.541931000000002</v>
      </c>
      <c r="AE43">
        <v>57.163438999999997</v>
      </c>
      <c r="AF43">
        <v>0</v>
      </c>
      <c r="AG43">
        <v>45.920318999999999</v>
      </c>
      <c r="AH43">
        <v>173.84373099999999</v>
      </c>
      <c r="AI43">
        <v>16.212588</v>
      </c>
      <c r="AJ43">
        <v>0</v>
      </c>
      <c r="AK43">
        <v>65.517021</v>
      </c>
      <c r="AL43">
        <v>72.961979999999997</v>
      </c>
      <c r="AM43">
        <v>0</v>
      </c>
      <c r="AN43">
        <v>1.0251349999999999</v>
      </c>
      <c r="AO43">
        <v>0</v>
      </c>
      <c r="AP43">
        <v>4.331061</v>
      </c>
      <c r="AQ43">
        <v>0</v>
      </c>
      <c r="AR43">
        <v>43.191792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9.8870810000000002</v>
      </c>
      <c r="BA43">
        <v>6.5161680000000004</v>
      </c>
      <c r="BB43">
        <v>5.1759139999999997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2229.2966409999999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367.08</v>
      </c>
      <c r="L44">
        <v>115.92</v>
      </c>
      <c r="M44">
        <v>93.756040999999996</v>
      </c>
      <c r="N44">
        <v>120.15107999999999</v>
      </c>
      <c r="O44">
        <v>126.140377</v>
      </c>
      <c r="P44">
        <v>98.792722999999995</v>
      </c>
      <c r="Q44">
        <v>12.074999999999999</v>
      </c>
      <c r="R44">
        <v>24.15</v>
      </c>
      <c r="S44">
        <v>14.973000000000001</v>
      </c>
      <c r="T44">
        <v>1.6518600000000001</v>
      </c>
      <c r="U44">
        <v>391.23</v>
      </c>
      <c r="V44">
        <v>14.434111</v>
      </c>
      <c r="W44">
        <v>37.264125999999997</v>
      </c>
      <c r="X44">
        <v>123.202674</v>
      </c>
      <c r="Y44">
        <v>0</v>
      </c>
      <c r="Z44">
        <v>12.598186</v>
      </c>
      <c r="AA44">
        <v>0</v>
      </c>
      <c r="AB44">
        <v>46.850833999999999</v>
      </c>
      <c r="AC44">
        <v>33.646990000000002</v>
      </c>
      <c r="AD44">
        <v>31.541931000000002</v>
      </c>
      <c r="AE44">
        <v>57.163438999999997</v>
      </c>
      <c r="AF44">
        <v>0</v>
      </c>
      <c r="AG44">
        <v>45.920318999999999</v>
      </c>
      <c r="AH44">
        <v>173.84373099999999</v>
      </c>
      <c r="AI44">
        <v>16.212588</v>
      </c>
      <c r="AJ44">
        <v>0</v>
      </c>
      <c r="AK44">
        <v>65.517021</v>
      </c>
      <c r="AL44">
        <v>72.961979999999997</v>
      </c>
      <c r="AM44">
        <v>0</v>
      </c>
      <c r="AN44">
        <v>1.0251349999999999</v>
      </c>
      <c r="AO44">
        <v>0</v>
      </c>
      <c r="AP44">
        <v>11.755737</v>
      </c>
      <c r="AQ44">
        <v>0</v>
      </c>
      <c r="AR44">
        <v>43.191792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9.8870810000000002</v>
      </c>
      <c r="BA44">
        <v>6.5161680000000004</v>
      </c>
      <c r="BB44">
        <v>5.1759139999999997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2238.609136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367.08</v>
      </c>
      <c r="L45">
        <v>115.92</v>
      </c>
      <c r="M45">
        <v>93.756040999999996</v>
      </c>
      <c r="N45">
        <v>120.15107999999999</v>
      </c>
      <c r="O45">
        <v>126.140377</v>
      </c>
      <c r="P45">
        <v>98.792722999999995</v>
      </c>
      <c r="Q45">
        <v>12.074999999999999</v>
      </c>
      <c r="R45">
        <v>24.15</v>
      </c>
      <c r="S45">
        <v>14.973000000000001</v>
      </c>
      <c r="T45">
        <v>1.6518600000000001</v>
      </c>
      <c r="U45">
        <v>391.23</v>
      </c>
      <c r="V45">
        <v>15.103796000000001</v>
      </c>
      <c r="W45">
        <v>37.264125999999997</v>
      </c>
      <c r="X45">
        <v>123.202674</v>
      </c>
      <c r="Y45">
        <v>0</v>
      </c>
      <c r="Z45">
        <v>6.2990930000000001</v>
      </c>
      <c r="AA45">
        <v>0</v>
      </c>
      <c r="AB45">
        <v>46.850833999999999</v>
      </c>
      <c r="AC45">
        <v>33.646990000000002</v>
      </c>
      <c r="AD45">
        <v>31.541931000000002</v>
      </c>
      <c r="AE45">
        <v>57.163438999999997</v>
      </c>
      <c r="AF45">
        <v>0</v>
      </c>
      <c r="AG45">
        <v>45.920318999999999</v>
      </c>
      <c r="AH45">
        <v>173.84373099999999</v>
      </c>
      <c r="AI45">
        <v>16.212588</v>
      </c>
      <c r="AJ45">
        <v>0</v>
      </c>
      <c r="AK45">
        <v>65.517021</v>
      </c>
      <c r="AL45">
        <v>72.961979999999997</v>
      </c>
      <c r="AM45">
        <v>0</v>
      </c>
      <c r="AN45">
        <v>1.0251349999999999</v>
      </c>
      <c r="AO45">
        <v>0</v>
      </c>
      <c r="AP45">
        <v>11.755737</v>
      </c>
      <c r="AQ45">
        <v>0</v>
      </c>
      <c r="AR45">
        <v>35.193311999999999</v>
      </c>
      <c r="AS45">
        <v>36.602240999999999</v>
      </c>
      <c r="AT45">
        <v>19.319987999999999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9.8870810000000002</v>
      </c>
      <c r="BA45">
        <v>6.5161680000000004</v>
      </c>
      <c r="BB45">
        <v>5.1759139999999997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2224.9812480000001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367.08</v>
      </c>
      <c r="L46">
        <v>115.92</v>
      </c>
      <c r="M46">
        <v>93.756040999999996</v>
      </c>
      <c r="N46">
        <v>120.15107999999999</v>
      </c>
      <c r="O46">
        <v>126.140377</v>
      </c>
      <c r="P46">
        <v>98.792722999999995</v>
      </c>
      <c r="Q46">
        <v>12.074999999999999</v>
      </c>
      <c r="R46">
        <v>24.15</v>
      </c>
      <c r="S46">
        <v>14.973000000000001</v>
      </c>
      <c r="T46">
        <v>1.6518600000000001</v>
      </c>
      <c r="U46">
        <v>391.23</v>
      </c>
      <c r="V46">
        <v>15.103796000000001</v>
      </c>
      <c r="W46">
        <v>42.803460000000001</v>
      </c>
      <c r="X46">
        <v>142.03967399999999</v>
      </c>
      <c r="Y46">
        <v>0</v>
      </c>
      <c r="Z46">
        <v>6.2990930000000001</v>
      </c>
      <c r="AA46">
        <v>0</v>
      </c>
      <c r="AB46">
        <v>46.850833999999999</v>
      </c>
      <c r="AC46">
        <v>33.646990000000002</v>
      </c>
      <c r="AD46">
        <v>31.541931000000002</v>
      </c>
      <c r="AE46">
        <v>57.163438999999997</v>
      </c>
      <c r="AF46">
        <v>0</v>
      </c>
      <c r="AG46">
        <v>45.920318999999999</v>
      </c>
      <c r="AH46">
        <v>173.84373099999999</v>
      </c>
      <c r="AI46">
        <v>16.212588</v>
      </c>
      <c r="AJ46">
        <v>0</v>
      </c>
      <c r="AK46">
        <v>65.517021</v>
      </c>
      <c r="AL46">
        <v>72.961979999999997</v>
      </c>
      <c r="AM46">
        <v>0</v>
      </c>
      <c r="AN46">
        <v>1.0251349999999999</v>
      </c>
      <c r="AO46">
        <v>0</v>
      </c>
      <c r="AP46">
        <v>4.331061</v>
      </c>
      <c r="AQ46">
        <v>0</v>
      </c>
      <c r="AR46">
        <v>35.193311999999999</v>
      </c>
      <c r="AS46">
        <v>36.602240999999999</v>
      </c>
      <c r="AT46">
        <v>19.310811000000001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9.8870810000000002</v>
      </c>
      <c r="BA46">
        <v>6.5161680000000004</v>
      </c>
      <c r="BB46">
        <v>5.1759139999999997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2241.9237289999996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367.08</v>
      </c>
      <c r="L47">
        <v>115.92</v>
      </c>
      <c r="M47">
        <v>93.756040999999996</v>
      </c>
      <c r="N47">
        <v>120.15107999999999</v>
      </c>
      <c r="O47">
        <v>126.140377</v>
      </c>
      <c r="P47">
        <v>98.792722999999995</v>
      </c>
      <c r="Q47">
        <v>12.074999999999999</v>
      </c>
      <c r="R47">
        <v>24.15</v>
      </c>
      <c r="S47">
        <v>14.973000000000001</v>
      </c>
      <c r="T47">
        <v>1.6518600000000001</v>
      </c>
      <c r="U47">
        <v>391.23</v>
      </c>
      <c r="V47">
        <v>15.103796000000001</v>
      </c>
      <c r="W47">
        <v>42.803460000000001</v>
      </c>
      <c r="X47">
        <v>142.77634599999999</v>
      </c>
      <c r="Y47">
        <v>0</v>
      </c>
      <c r="Z47">
        <v>6.2990930000000001</v>
      </c>
      <c r="AA47">
        <v>0</v>
      </c>
      <c r="AB47">
        <v>46.850833999999999</v>
      </c>
      <c r="AC47">
        <v>33.646990000000002</v>
      </c>
      <c r="AD47">
        <v>31.541931000000002</v>
      </c>
      <c r="AE47">
        <v>57.163438999999997</v>
      </c>
      <c r="AF47">
        <v>0</v>
      </c>
      <c r="AG47">
        <v>45.920318999999999</v>
      </c>
      <c r="AH47">
        <v>173.84373099999999</v>
      </c>
      <c r="AI47">
        <v>16.212588</v>
      </c>
      <c r="AJ47">
        <v>0</v>
      </c>
      <c r="AK47">
        <v>65.517021</v>
      </c>
      <c r="AL47">
        <v>49.389648000000001</v>
      </c>
      <c r="AM47">
        <v>0</v>
      </c>
      <c r="AN47">
        <v>1.0251349999999999</v>
      </c>
      <c r="AO47">
        <v>0</v>
      </c>
      <c r="AP47">
        <v>4.331061</v>
      </c>
      <c r="AQ47">
        <v>0</v>
      </c>
      <c r="AR47">
        <v>42.658560000000001</v>
      </c>
      <c r="AS47">
        <v>36.602240999999999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8.0570690000000003</v>
      </c>
      <c r="AZ47">
        <v>9.8870810000000002</v>
      </c>
      <c r="BA47">
        <v>6.5161680000000004</v>
      </c>
      <c r="BB47">
        <v>2.8469959999999999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2224.2335760000001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367.08</v>
      </c>
      <c r="L48">
        <v>115.92</v>
      </c>
      <c r="M48">
        <v>93.756040999999996</v>
      </c>
      <c r="N48">
        <v>120.15107999999999</v>
      </c>
      <c r="O48">
        <v>126.140377</v>
      </c>
      <c r="P48">
        <v>98.792722999999995</v>
      </c>
      <c r="Q48">
        <v>12.074999999999999</v>
      </c>
      <c r="R48">
        <v>24.15</v>
      </c>
      <c r="S48">
        <v>14.973000000000001</v>
      </c>
      <c r="T48">
        <v>1.6518600000000001</v>
      </c>
      <c r="U48">
        <v>391.23</v>
      </c>
      <c r="V48">
        <v>15.103796000000001</v>
      </c>
      <c r="W48">
        <v>42.803460000000001</v>
      </c>
      <c r="X48">
        <v>142.77634599999999</v>
      </c>
      <c r="Y48">
        <v>0</v>
      </c>
      <c r="Z48">
        <v>6.2990930000000001</v>
      </c>
      <c r="AA48">
        <v>0</v>
      </c>
      <c r="AB48">
        <v>46.850833999999999</v>
      </c>
      <c r="AC48">
        <v>33.646990000000002</v>
      </c>
      <c r="AD48">
        <v>31.541931000000002</v>
      </c>
      <c r="AE48">
        <v>57.163438999999997</v>
      </c>
      <c r="AF48">
        <v>0</v>
      </c>
      <c r="AG48">
        <v>45.920318999999999</v>
      </c>
      <c r="AH48">
        <v>173.84373099999999</v>
      </c>
      <c r="AI48">
        <v>16.212588</v>
      </c>
      <c r="AJ48">
        <v>0</v>
      </c>
      <c r="AK48">
        <v>65.517021</v>
      </c>
      <c r="AL48">
        <v>49.389648000000001</v>
      </c>
      <c r="AM48">
        <v>0</v>
      </c>
      <c r="AN48">
        <v>1.0251349999999999</v>
      </c>
      <c r="AO48">
        <v>0</v>
      </c>
      <c r="AP48">
        <v>4.331061</v>
      </c>
      <c r="AQ48">
        <v>0</v>
      </c>
      <c r="AR48">
        <v>42.658560000000001</v>
      </c>
      <c r="AS48">
        <v>36.602240999999999</v>
      </c>
      <c r="AT48">
        <v>18.855688000000001</v>
      </c>
      <c r="AU48">
        <v>0</v>
      </c>
      <c r="AV48">
        <v>0</v>
      </c>
      <c r="AW48">
        <v>0</v>
      </c>
      <c r="AX48">
        <v>0</v>
      </c>
      <c r="AY48">
        <v>8.0570690000000003</v>
      </c>
      <c r="AZ48">
        <v>9.8870810000000002</v>
      </c>
      <c r="BA48">
        <v>6.5161680000000004</v>
      </c>
      <c r="BB48">
        <v>2.8469959999999999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2223.769276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364.32690000000002</v>
      </c>
      <c r="L49">
        <v>115.77509999999999</v>
      </c>
      <c r="M49">
        <v>93.756040999999996</v>
      </c>
      <c r="N49">
        <v>120.15107999999999</v>
      </c>
      <c r="O49">
        <v>126.140377</v>
      </c>
      <c r="P49">
        <v>98.797016999999997</v>
      </c>
      <c r="Q49">
        <v>12.0267</v>
      </c>
      <c r="R49">
        <v>23.860199999999999</v>
      </c>
      <c r="S49">
        <v>14.69286</v>
      </c>
      <c r="T49">
        <v>1.6518600000000001</v>
      </c>
      <c r="U49">
        <v>391.23</v>
      </c>
      <c r="V49">
        <v>15.103796000000001</v>
      </c>
      <c r="W49">
        <v>42.803460000000001</v>
      </c>
      <c r="X49">
        <v>142.03967399999999</v>
      </c>
      <c r="Y49">
        <v>0</v>
      </c>
      <c r="Z49">
        <v>12.598186</v>
      </c>
      <c r="AA49">
        <v>0</v>
      </c>
      <c r="AB49">
        <v>46.850833999999999</v>
      </c>
      <c r="AC49">
        <v>33.646990000000002</v>
      </c>
      <c r="AD49">
        <v>31.541931000000002</v>
      </c>
      <c r="AE49">
        <v>57.163438999999997</v>
      </c>
      <c r="AF49">
        <v>0</v>
      </c>
      <c r="AG49">
        <v>45.920318999999999</v>
      </c>
      <c r="AH49">
        <v>173.84373099999999</v>
      </c>
      <c r="AI49">
        <v>4.1268399999999996</v>
      </c>
      <c r="AJ49">
        <v>0</v>
      </c>
      <c r="AK49">
        <v>65.517021</v>
      </c>
      <c r="AL49">
        <v>49.389648000000001</v>
      </c>
      <c r="AM49">
        <v>0</v>
      </c>
      <c r="AN49">
        <v>1.0251349999999999</v>
      </c>
      <c r="AO49">
        <v>0</v>
      </c>
      <c r="AP49">
        <v>4.331061</v>
      </c>
      <c r="AQ49">
        <v>0</v>
      </c>
      <c r="AR49">
        <v>42.658560000000001</v>
      </c>
      <c r="AS49">
        <v>36.602240999999999</v>
      </c>
      <c r="AT49">
        <v>19.319987999999999</v>
      </c>
      <c r="AU49">
        <v>0</v>
      </c>
      <c r="AV49">
        <v>0</v>
      </c>
      <c r="AW49">
        <v>0</v>
      </c>
      <c r="AX49">
        <v>0</v>
      </c>
      <c r="AY49">
        <v>8.0570690000000003</v>
      </c>
      <c r="AZ49">
        <v>9.8870810000000002</v>
      </c>
      <c r="BA49">
        <v>6.5161680000000004</v>
      </c>
      <c r="BB49">
        <v>2.8469959999999999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2214.1983029999997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364.32690000000002</v>
      </c>
      <c r="L50">
        <v>115.77509999999999</v>
      </c>
      <c r="M50">
        <v>93.756040999999996</v>
      </c>
      <c r="N50">
        <v>120.15107999999999</v>
      </c>
      <c r="O50">
        <v>126.140377</v>
      </c>
      <c r="P50">
        <v>98.797016999999997</v>
      </c>
      <c r="Q50">
        <v>12.0267</v>
      </c>
      <c r="R50">
        <v>23.860199999999999</v>
      </c>
      <c r="S50">
        <v>14.69286</v>
      </c>
      <c r="T50">
        <v>1.6518600000000001</v>
      </c>
      <c r="U50">
        <v>391.23</v>
      </c>
      <c r="V50">
        <v>15.103796000000001</v>
      </c>
      <c r="W50">
        <v>42.803460000000001</v>
      </c>
      <c r="X50">
        <v>142.77634599999999</v>
      </c>
      <c r="Y50">
        <v>0</v>
      </c>
      <c r="Z50">
        <v>12.598186</v>
      </c>
      <c r="AA50">
        <v>0</v>
      </c>
      <c r="AB50">
        <v>46.850833999999999</v>
      </c>
      <c r="AC50">
        <v>33.646990000000002</v>
      </c>
      <c r="AD50">
        <v>31.541931000000002</v>
      </c>
      <c r="AE50">
        <v>57.163438999999997</v>
      </c>
      <c r="AF50">
        <v>0</v>
      </c>
      <c r="AG50">
        <v>45.920318999999999</v>
      </c>
      <c r="AH50">
        <v>173.84373099999999</v>
      </c>
      <c r="AI50">
        <v>0</v>
      </c>
      <c r="AJ50">
        <v>0</v>
      </c>
      <c r="AK50">
        <v>65.517021</v>
      </c>
      <c r="AL50">
        <v>49.389648000000001</v>
      </c>
      <c r="AM50">
        <v>0</v>
      </c>
      <c r="AN50">
        <v>1.0251349999999999</v>
      </c>
      <c r="AO50">
        <v>0</v>
      </c>
      <c r="AP50">
        <v>4.331061</v>
      </c>
      <c r="AQ50">
        <v>0</v>
      </c>
      <c r="AR50">
        <v>35.193311999999999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8.0570690000000003</v>
      </c>
      <c r="AZ50">
        <v>9.8870810000000002</v>
      </c>
      <c r="BA50">
        <v>6.5161680000000004</v>
      </c>
      <c r="BB50">
        <v>2.8469959999999999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2203.3428869999998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364.32690000000002</v>
      </c>
      <c r="L51">
        <v>115.77509999999999</v>
      </c>
      <c r="M51">
        <v>93.756040999999996</v>
      </c>
      <c r="N51">
        <v>120.15107999999999</v>
      </c>
      <c r="O51">
        <v>126.140377</v>
      </c>
      <c r="P51">
        <v>98.797016999999997</v>
      </c>
      <c r="Q51">
        <v>12.0267</v>
      </c>
      <c r="R51">
        <v>23.860199999999999</v>
      </c>
      <c r="S51">
        <v>14.69286</v>
      </c>
      <c r="T51">
        <v>1.6518600000000001</v>
      </c>
      <c r="U51">
        <v>396.66374999999999</v>
      </c>
      <c r="V51">
        <v>15.113455999999999</v>
      </c>
      <c r="W51">
        <v>42.803460000000001</v>
      </c>
      <c r="X51">
        <v>142.77634599999999</v>
      </c>
      <c r="Y51">
        <v>0</v>
      </c>
      <c r="Z51">
        <v>12.598186</v>
      </c>
      <c r="AA51">
        <v>0</v>
      </c>
      <c r="AB51">
        <v>46.850833999999999</v>
      </c>
      <c r="AC51">
        <v>33.646990000000002</v>
      </c>
      <c r="AD51">
        <v>31.541931000000002</v>
      </c>
      <c r="AE51">
        <v>57.163438999999997</v>
      </c>
      <c r="AF51">
        <v>0</v>
      </c>
      <c r="AG51">
        <v>45.920318999999999</v>
      </c>
      <c r="AH51">
        <v>173.84373099999999</v>
      </c>
      <c r="AI51">
        <v>0</v>
      </c>
      <c r="AJ51">
        <v>0</v>
      </c>
      <c r="AK51">
        <v>65.517021</v>
      </c>
      <c r="AL51">
        <v>49.389648000000001</v>
      </c>
      <c r="AM51">
        <v>0</v>
      </c>
      <c r="AN51">
        <v>1.0251349999999999</v>
      </c>
      <c r="AO51">
        <v>0</v>
      </c>
      <c r="AP51">
        <v>6.1872299999999996</v>
      </c>
      <c r="AQ51">
        <v>0</v>
      </c>
      <c r="AR51">
        <v>35.193311999999999</v>
      </c>
      <c r="AS51">
        <v>36.602240999999999</v>
      </c>
      <c r="AT51">
        <v>15.453409000000001</v>
      </c>
      <c r="AU51">
        <v>0</v>
      </c>
      <c r="AV51">
        <v>0</v>
      </c>
      <c r="AW51">
        <v>0</v>
      </c>
      <c r="AX51">
        <v>0</v>
      </c>
      <c r="AY51">
        <v>8.0570690000000003</v>
      </c>
      <c r="AZ51">
        <v>9.8870810000000002</v>
      </c>
      <c r="BA51">
        <v>6.5161680000000004</v>
      </c>
      <c r="BB51">
        <v>2.8469959999999999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2206.7758869999998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364.32690000000002</v>
      </c>
      <c r="L52">
        <v>115.77509999999999</v>
      </c>
      <c r="M52">
        <v>93.756040999999996</v>
      </c>
      <c r="N52">
        <v>120.15107999999999</v>
      </c>
      <c r="O52">
        <v>126.140377</v>
      </c>
      <c r="P52">
        <v>98.797016999999997</v>
      </c>
      <c r="Q52">
        <v>12.0267</v>
      </c>
      <c r="R52">
        <v>23.860199999999999</v>
      </c>
      <c r="S52">
        <v>14.69286</v>
      </c>
      <c r="T52">
        <v>1.6518600000000001</v>
      </c>
      <c r="U52">
        <v>396.66374999999999</v>
      </c>
      <c r="V52">
        <v>15.113455999999999</v>
      </c>
      <c r="W52">
        <v>42.803460000000001</v>
      </c>
      <c r="X52">
        <v>142.77634599999999</v>
      </c>
      <c r="Y52">
        <v>0</v>
      </c>
      <c r="Z52">
        <v>12.598186</v>
      </c>
      <c r="AA52">
        <v>0</v>
      </c>
      <c r="AB52">
        <v>46.850833999999999</v>
      </c>
      <c r="AC52">
        <v>33.646990000000002</v>
      </c>
      <c r="AD52">
        <v>31.541931000000002</v>
      </c>
      <c r="AE52">
        <v>57.163438999999997</v>
      </c>
      <c r="AF52">
        <v>0</v>
      </c>
      <c r="AG52">
        <v>45.920318999999999</v>
      </c>
      <c r="AH52">
        <v>173.84373099999999</v>
      </c>
      <c r="AI52">
        <v>0</v>
      </c>
      <c r="AJ52">
        <v>0</v>
      </c>
      <c r="AK52">
        <v>65.517021</v>
      </c>
      <c r="AL52">
        <v>49.389648000000001</v>
      </c>
      <c r="AM52">
        <v>0</v>
      </c>
      <c r="AN52">
        <v>1.0251349999999999</v>
      </c>
      <c r="AO52">
        <v>0</v>
      </c>
      <c r="AP52">
        <v>6.1872299999999996</v>
      </c>
      <c r="AQ52">
        <v>0</v>
      </c>
      <c r="AR52">
        <v>35.193311999999999</v>
      </c>
      <c r="AS52">
        <v>36.602240999999999</v>
      </c>
      <c r="AT52">
        <v>16.633320000000001</v>
      </c>
      <c r="AU52">
        <v>0</v>
      </c>
      <c r="AV52">
        <v>0</v>
      </c>
      <c r="AW52">
        <v>0</v>
      </c>
      <c r="AX52">
        <v>0</v>
      </c>
      <c r="AY52">
        <v>8.0570690000000003</v>
      </c>
      <c r="AZ52">
        <v>9.8870810000000002</v>
      </c>
      <c r="BA52">
        <v>6.5161680000000004</v>
      </c>
      <c r="BB52">
        <v>2.8469959999999999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2207.9557979999995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364.32690000000002</v>
      </c>
      <c r="L53">
        <v>115.77509999999999</v>
      </c>
      <c r="M53">
        <v>93.756040999999996</v>
      </c>
      <c r="N53">
        <v>120.15107999999999</v>
      </c>
      <c r="O53">
        <v>126.140377</v>
      </c>
      <c r="P53">
        <v>98.797016999999997</v>
      </c>
      <c r="Q53">
        <v>15.647751</v>
      </c>
      <c r="R53">
        <v>31.664031999999999</v>
      </c>
      <c r="S53">
        <v>19.809153999999999</v>
      </c>
      <c r="T53">
        <v>1.6518600000000001</v>
      </c>
      <c r="U53">
        <v>396.66374999999999</v>
      </c>
      <c r="V53">
        <v>15.113455999999999</v>
      </c>
      <c r="W53">
        <v>42.803460000000001</v>
      </c>
      <c r="X53">
        <v>142.77634599999999</v>
      </c>
      <c r="Y53">
        <v>0</v>
      </c>
      <c r="Z53">
        <v>12.598186</v>
      </c>
      <c r="AA53">
        <v>0</v>
      </c>
      <c r="AB53">
        <v>46.850833999999999</v>
      </c>
      <c r="AC53">
        <v>33.646990000000002</v>
      </c>
      <c r="AD53">
        <v>31.541931000000002</v>
      </c>
      <c r="AE53">
        <v>57.163438999999997</v>
      </c>
      <c r="AF53">
        <v>0</v>
      </c>
      <c r="AG53">
        <v>45.920318999999999</v>
      </c>
      <c r="AH53">
        <v>173.84373099999999</v>
      </c>
      <c r="AI53">
        <v>0</v>
      </c>
      <c r="AJ53">
        <v>0</v>
      </c>
      <c r="AK53">
        <v>65.517021</v>
      </c>
      <c r="AL53">
        <v>49.389648000000001</v>
      </c>
      <c r="AM53">
        <v>0</v>
      </c>
      <c r="AN53">
        <v>1.0251349999999999</v>
      </c>
      <c r="AO53">
        <v>0</v>
      </c>
      <c r="AP53">
        <v>6.1872299999999996</v>
      </c>
      <c r="AQ53">
        <v>0</v>
      </c>
      <c r="AR53">
        <v>42.658560000000001</v>
      </c>
      <c r="AS53">
        <v>36.602240999999999</v>
      </c>
      <c r="AT53">
        <v>17.986184000000002</v>
      </c>
      <c r="AU53">
        <v>0</v>
      </c>
      <c r="AV53">
        <v>0</v>
      </c>
      <c r="AW53">
        <v>0</v>
      </c>
      <c r="AX53">
        <v>0</v>
      </c>
      <c r="AY53">
        <v>8.0570690000000003</v>
      </c>
      <c r="AZ53">
        <v>9.8870810000000002</v>
      </c>
      <c r="BA53">
        <v>6.5161680000000004</v>
      </c>
      <c r="BB53">
        <v>2.8469959999999999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2233.3150869999995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364.32690000000002</v>
      </c>
      <c r="L54">
        <v>115.77509999999999</v>
      </c>
      <c r="M54">
        <v>93.756040999999996</v>
      </c>
      <c r="N54">
        <v>120.15107999999999</v>
      </c>
      <c r="O54">
        <v>126.140377</v>
      </c>
      <c r="P54">
        <v>98.797016999999997</v>
      </c>
      <c r="Q54">
        <v>15.647751</v>
      </c>
      <c r="R54">
        <v>31.664321000000001</v>
      </c>
      <c r="S54">
        <v>19.809279</v>
      </c>
      <c r="T54">
        <v>1.6518600000000001</v>
      </c>
      <c r="U54">
        <v>396.66374999999999</v>
      </c>
      <c r="V54">
        <v>15.113455999999999</v>
      </c>
      <c r="W54">
        <v>42.803460000000001</v>
      </c>
      <c r="X54">
        <v>142.77634599999999</v>
      </c>
      <c r="Y54">
        <v>0</v>
      </c>
      <c r="Z54">
        <v>12.598186</v>
      </c>
      <c r="AA54">
        <v>0</v>
      </c>
      <c r="AB54">
        <v>46.850833999999999</v>
      </c>
      <c r="AC54">
        <v>33.646990000000002</v>
      </c>
      <c r="AD54">
        <v>31.541931000000002</v>
      </c>
      <c r="AE54">
        <v>57.163438999999997</v>
      </c>
      <c r="AF54">
        <v>0</v>
      </c>
      <c r="AG54">
        <v>45.920318999999999</v>
      </c>
      <c r="AH54">
        <v>173.84373099999999</v>
      </c>
      <c r="AI54">
        <v>0</v>
      </c>
      <c r="AJ54">
        <v>0</v>
      </c>
      <c r="AK54">
        <v>65.517021</v>
      </c>
      <c r="AL54">
        <v>49.389648000000001</v>
      </c>
      <c r="AM54">
        <v>0</v>
      </c>
      <c r="AN54">
        <v>1.0251349999999999</v>
      </c>
      <c r="AO54">
        <v>0</v>
      </c>
      <c r="AP54">
        <v>6.1872299999999996</v>
      </c>
      <c r="AQ54">
        <v>0</v>
      </c>
      <c r="AR54">
        <v>42.658560000000001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8.0570690000000003</v>
      </c>
      <c r="AZ54">
        <v>9.8870810000000002</v>
      </c>
      <c r="BA54">
        <v>6.5161680000000004</v>
      </c>
      <c r="BB54">
        <v>2.8469959999999999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2234.6493049999999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364.32690000000002</v>
      </c>
      <c r="L55">
        <v>115.77509999999999</v>
      </c>
      <c r="M55">
        <v>93.756040999999996</v>
      </c>
      <c r="N55">
        <v>120.15107999999999</v>
      </c>
      <c r="O55">
        <v>126.140377</v>
      </c>
      <c r="P55">
        <v>106.18734499999999</v>
      </c>
      <c r="Q55">
        <v>15.647751</v>
      </c>
      <c r="R55">
        <v>31.664321000000001</v>
      </c>
      <c r="S55">
        <v>19.809279</v>
      </c>
      <c r="T55">
        <v>1.6518600000000001</v>
      </c>
      <c r="U55">
        <v>396.66374999999999</v>
      </c>
      <c r="V55">
        <v>15.113455999999999</v>
      </c>
      <c r="W55">
        <v>37.727420000000002</v>
      </c>
      <c r="X55">
        <v>125.70886400000001</v>
      </c>
      <c r="Y55">
        <v>0</v>
      </c>
      <c r="Z55">
        <v>6.2990930000000001</v>
      </c>
      <c r="AA55">
        <v>0</v>
      </c>
      <c r="AB55">
        <v>46.850833999999999</v>
      </c>
      <c r="AC55">
        <v>33.646990000000002</v>
      </c>
      <c r="AD55">
        <v>31.541931000000002</v>
      </c>
      <c r="AE55">
        <v>57.163438999999997</v>
      </c>
      <c r="AF55">
        <v>0</v>
      </c>
      <c r="AG55">
        <v>45.920318999999999</v>
      </c>
      <c r="AH55">
        <v>173.84373099999999</v>
      </c>
      <c r="AI55">
        <v>0</v>
      </c>
      <c r="AJ55">
        <v>0</v>
      </c>
      <c r="AK55">
        <v>65.517021</v>
      </c>
      <c r="AL55">
        <v>62.859552000000001</v>
      </c>
      <c r="AM55">
        <v>0</v>
      </c>
      <c r="AN55">
        <v>1.0251349999999999</v>
      </c>
      <c r="AO55">
        <v>0</v>
      </c>
      <c r="AP55">
        <v>7.4246759999999998</v>
      </c>
      <c r="AQ55">
        <v>0</v>
      </c>
      <c r="AR55">
        <v>42.658560000000001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8.0570690000000003</v>
      </c>
      <c r="AZ55">
        <v>9.8870810000000002</v>
      </c>
      <c r="BA55">
        <v>6.5161680000000004</v>
      </c>
      <c r="BB55">
        <v>2.8469959999999999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2228.3043680000001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364.32690000000002</v>
      </c>
      <c r="L56">
        <v>115.77509999999999</v>
      </c>
      <c r="M56">
        <v>93.756040999999996</v>
      </c>
      <c r="N56">
        <v>120.15107999999999</v>
      </c>
      <c r="O56">
        <v>126.140377</v>
      </c>
      <c r="P56">
        <v>106.18734499999999</v>
      </c>
      <c r="Q56">
        <v>15.647751</v>
      </c>
      <c r="R56">
        <v>31.664321000000001</v>
      </c>
      <c r="S56">
        <v>19.809279</v>
      </c>
      <c r="T56">
        <v>1.6518600000000001</v>
      </c>
      <c r="U56">
        <v>396.66374999999999</v>
      </c>
      <c r="V56">
        <v>15.113455999999999</v>
      </c>
      <c r="W56">
        <v>37.727420000000002</v>
      </c>
      <c r="X56">
        <v>125.70886400000001</v>
      </c>
      <c r="Y56">
        <v>0</v>
      </c>
      <c r="Z56">
        <v>6.2990930000000001</v>
      </c>
      <c r="AA56">
        <v>0</v>
      </c>
      <c r="AB56">
        <v>46.850833999999999</v>
      </c>
      <c r="AC56">
        <v>33.646990000000002</v>
      </c>
      <c r="AD56">
        <v>31.541931000000002</v>
      </c>
      <c r="AE56">
        <v>57.163438999999997</v>
      </c>
      <c r="AF56">
        <v>0</v>
      </c>
      <c r="AG56">
        <v>45.920318999999999</v>
      </c>
      <c r="AH56">
        <v>173.84373099999999</v>
      </c>
      <c r="AI56">
        <v>0</v>
      </c>
      <c r="AJ56">
        <v>0</v>
      </c>
      <c r="AK56">
        <v>65.517021</v>
      </c>
      <c r="AL56">
        <v>76.677429000000004</v>
      </c>
      <c r="AM56">
        <v>0</v>
      </c>
      <c r="AN56">
        <v>1.0251349999999999</v>
      </c>
      <c r="AO56">
        <v>0</v>
      </c>
      <c r="AP56">
        <v>7.4246759999999998</v>
      </c>
      <c r="AQ56">
        <v>0</v>
      </c>
      <c r="AR56">
        <v>42.658560000000001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8.0570690000000003</v>
      </c>
      <c r="AZ56">
        <v>9.8870810000000002</v>
      </c>
      <c r="BA56">
        <v>6.5161680000000004</v>
      </c>
      <c r="BB56">
        <v>2.8469959999999999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2242.122245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430.01490000000001</v>
      </c>
      <c r="L57">
        <v>115.77509999999999</v>
      </c>
      <c r="M57">
        <v>93.756040999999996</v>
      </c>
      <c r="N57">
        <v>120.15107999999999</v>
      </c>
      <c r="O57">
        <v>126.140377</v>
      </c>
      <c r="P57">
        <v>106.18734499999999</v>
      </c>
      <c r="Q57">
        <v>15.647751</v>
      </c>
      <c r="R57">
        <v>31.664321000000001</v>
      </c>
      <c r="S57">
        <v>19.809279</v>
      </c>
      <c r="T57">
        <v>1.6518600000000001</v>
      </c>
      <c r="U57">
        <v>396.66374999999999</v>
      </c>
      <c r="V57">
        <v>17.887229000000001</v>
      </c>
      <c r="W57">
        <v>37.727420000000002</v>
      </c>
      <c r="X57">
        <v>125.242093</v>
      </c>
      <c r="Y57">
        <v>0</v>
      </c>
      <c r="Z57">
        <v>6.2990930000000001</v>
      </c>
      <c r="AA57">
        <v>0</v>
      </c>
      <c r="AB57">
        <v>46.850833999999999</v>
      </c>
      <c r="AC57">
        <v>33.646990000000002</v>
      </c>
      <c r="AD57">
        <v>21.027954999999999</v>
      </c>
      <c r="AE57">
        <v>57.163438999999997</v>
      </c>
      <c r="AF57">
        <v>0</v>
      </c>
      <c r="AG57">
        <v>45.920318999999999</v>
      </c>
      <c r="AH57">
        <v>173.84373099999999</v>
      </c>
      <c r="AI57">
        <v>0</v>
      </c>
      <c r="AJ57">
        <v>0</v>
      </c>
      <c r="AK57">
        <v>65.517021</v>
      </c>
      <c r="AL57">
        <v>76.677429000000004</v>
      </c>
      <c r="AM57">
        <v>0</v>
      </c>
      <c r="AN57">
        <v>1.0251349999999999</v>
      </c>
      <c r="AO57">
        <v>0</v>
      </c>
      <c r="AP57">
        <v>7.4246759999999998</v>
      </c>
      <c r="AQ57">
        <v>0</v>
      </c>
      <c r="AR57">
        <v>35.193311999999999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8.0570690000000003</v>
      </c>
      <c r="AZ57">
        <v>9.8870810000000002</v>
      </c>
      <c r="BA57">
        <v>6.5161680000000004</v>
      </c>
      <c r="BB57">
        <v>2.8469959999999999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2292.138023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478.31490000000002</v>
      </c>
      <c r="L58">
        <v>115.77509999999999</v>
      </c>
      <c r="M58">
        <v>93.756040999999996</v>
      </c>
      <c r="N58">
        <v>120.15107999999999</v>
      </c>
      <c r="O58">
        <v>126.140377</v>
      </c>
      <c r="P58">
        <v>106.18734499999999</v>
      </c>
      <c r="Q58">
        <v>18.8995</v>
      </c>
      <c r="R58">
        <v>37.311459999999997</v>
      </c>
      <c r="S58">
        <v>23.321462</v>
      </c>
      <c r="T58">
        <v>1.6518600000000001</v>
      </c>
      <c r="U58">
        <v>396.66374999999999</v>
      </c>
      <c r="V58">
        <v>17.887229000000001</v>
      </c>
      <c r="W58">
        <v>37.727420000000002</v>
      </c>
      <c r="X58">
        <v>125.242093</v>
      </c>
      <c r="Y58">
        <v>0</v>
      </c>
      <c r="Z58">
        <v>6.2990930000000001</v>
      </c>
      <c r="AA58">
        <v>0</v>
      </c>
      <c r="AB58">
        <v>46.850833999999999</v>
      </c>
      <c r="AC58">
        <v>33.646990000000002</v>
      </c>
      <c r="AD58">
        <v>21.027954999999999</v>
      </c>
      <c r="AE58">
        <v>57.163438999999997</v>
      </c>
      <c r="AF58">
        <v>0</v>
      </c>
      <c r="AG58">
        <v>45.920318999999999</v>
      </c>
      <c r="AH58">
        <v>173.84373099999999</v>
      </c>
      <c r="AI58">
        <v>0</v>
      </c>
      <c r="AJ58">
        <v>0</v>
      </c>
      <c r="AK58">
        <v>65.517021</v>
      </c>
      <c r="AL58">
        <v>76.677429000000004</v>
      </c>
      <c r="AM58">
        <v>0</v>
      </c>
      <c r="AN58">
        <v>1.0251349999999999</v>
      </c>
      <c r="AO58">
        <v>0</v>
      </c>
      <c r="AP58">
        <v>7.4246759999999998</v>
      </c>
      <c r="AQ58">
        <v>0</v>
      </c>
      <c r="AR58">
        <v>35.193311999999999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8.0570690000000003</v>
      </c>
      <c r="AZ58">
        <v>9.8870810000000002</v>
      </c>
      <c r="BA58">
        <v>6.5161680000000004</v>
      </c>
      <c r="BB58">
        <v>2.8469959999999999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2352.8490940000002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526.61490000000003</v>
      </c>
      <c r="L59">
        <v>118.903588</v>
      </c>
      <c r="M59">
        <v>93.756040999999996</v>
      </c>
      <c r="N59">
        <v>120.15107999999999</v>
      </c>
      <c r="O59">
        <v>126.140377</v>
      </c>
      <c r="P59">
        <v>106.18734499999999</v>
      </c>
      <c r="Q59">
        <v>18.8995</v>
      </c>
      <c r="R59">
        <v>37.311459999999997</v>
      </c>
      <c r="S59">
        <v>23.331122000000001</v>
      </c>
      <c r="T59">
        <v>1.6518600000000001</v>
      </c>
      <c r="U59">
        <v>396.66374999999999</v>
      </c>
      <c r="V59">
        <v>17.887229000000001</v>
      </c>
      <c r="W59">
        <v>37.727420000000002</v>
      </c>
      <c r="X59">
        <v>125.242093</v>
      </c>
      <c r="Y59">
        <v>0</v>
      </c>
      <c r="Z59">
        <v>6.2990930000000001</v>
      </c>
      <c r="AA59">
        <v>13.571681999999999</v>
      </c>
      <c r="AB59">
        <v>46.850833999999999</v>
      </c>
      <c r="AC59">
        <v>33.646990000000002</v>
      </c>
      <c r="AD59">
        <v>21.027954999999999</v>
      </c>
      <c r="AE59">
        <v>57.163438999999997</v>
      </c>
      <c r="AF59">
        <v>0</v>
      </c>
      <c r="AG59">
        <v>45.920318999999999</v>
      </c>
      <c r="AH59">
        <v>173.84373099999999</v>
      </c>
      <c r="AI59">
        <v>0</v>
      </c>
      <c r="AJ59">
        <v>0</v>
      </c>
      <c r="AK59">
        <v>65.517021</v>
      </c>
      <c r="AL59">
        <v>76.677429000000004</v>
      </c>
      <c r="AM59">
        <v>0</v>
      </c>
      <c r="AN59">
        <v>1.046055</v>
      </c>
      <c r="AO59">
        <v>0</v>
      </c>
      <c r="AP59">
        <v>7.4246759999999998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8.0570690000000003</v>
      </c>
      <c r="AZ59">
        <v>9.8870810000000002</v>
      </c>
      <c r="BA59">
        <v>6.5161680000000004</v>
      </c>
      <c r="BB59">
        <v>2.8469959999999999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2417.879844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586.76762299999996</v>
      </c>
      <c r="L60">
        <v>117.754048</v>
      </c>
      <c r="M60">
        <v>93.756040999999996</v>
      </c>
      <c r="N60">
        <v>120.15107999999999</v>
      </c>
      <c r="O60">
        <v>126.140377</v>
      </c>
      <c r="P60">
        <v>106.18734499999999</v>
      </c>
      <c r="Q60">
        <v>18.8995</v>
      </c>
      <c r="R60">
        <v>37.311459999999997</v>
      </c>
      <c r="S60">
        <v>23.331122000000001</v>
      </c>
      <c r="T60">
        <v>1.6518600000000001</v>
      </c>
      <c r="U60">
        <v>396.66374999999999</v>
      </c>
      <c r="V60">
        <v>17.887229000000001</v>
      </c>
      <c r="W60">
        <v>37.727420000000002</v>
      </c>
      <c r="X60">
        <v>125.242093</v>
      </c>
      <c r="Y60">
        <v>0</v>
      </c>
      <c r="Z60">
        <v>6.2990930000000001</v>
      </c>
      <c r="AA60">
        <v>27.091470000000001</v>
      </c>
      <c r="AB60">
        <v>46.850833999999999</v>
      </c>
      <c r="AC60">
        <v>33.646990000000002</v>
      </c>
      <c r="AD60">
        <v>21.027954999999999</v>
      </c>
      <c r="AE60">
        <v>57.163438999999997</v>
      </c>
      <c r="AF60">
        <v>0</v>
      </c>
      <c r="AG60">
        <v>45.920318999999999</v>
      </c>
      <c r="AH60">
        <v>173.84373099999999</v>
      </c>
      <c r="AI60">
        <v>0</v>
      </c>
      <c r="AJ60">
        <v>0</v>
      </c>
      <c r="AK60">
        <v>65.517021</v>
      </c>
      <c r="AL60">
        <v>76.677429000000004</v>
      </c>
      <c r="AM60">
        <v>0</v>
      </c>
      <c r="AN60">
        <v>1.046055</v>
      </c>
      <c r="AO60">
        <v>0</v>
      </c>
      <c r="AP60">
        <v>7.4246759999999998</v>
      </c>
      <c r="AQ60">
        <v>0</v>
      </c>
      <c r="AR60">
        <v>42.658560000000001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8.0570690000000003</v>
      </c>
      <c r="AZ60">
        <v>9.8870810000000002</v>
      </c>
      <c r="BA60">
        <v>6.5161680000000004</v>
      </c>
      <c r="BB60">
        <v>2.8469959999999999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2497.8680629999999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583.81166299999995</v>
      </c>
      <c r="L61">
        <v>117.754048</v>
      </c>
      <c r="M61">
        <v>93.756040999999996</v>
      </c>
      <c r="N61">
        <v>120.15107999999999</v>
      </c>
      <c r="O61">
        <v>126.140377</v>
      </c>
      <c r="P61">
        <v>106.18734499999999</v>
      </c>
      <c r="Q61">
        <v>21.451768999999999</v>
      </c>
      <c r="R61">
        <v>42.111901000000003</v>
      </c>
      <c r="S61">
        <v>26.070215000000001</v>
      </c>
      <c r="T61">
        <v>1.6518600000000001</v>
      </c>
      <c r="U61">
        <v>396.66374999999999</v>
      </c>
      <c r="V61">
        <v>20.0928</v>
      </c>
      <c r="W61">
        <v>42.687489999999997</v>
      </c>
      <c r="X61">
        <v>141.35110800000001</v>
      </c>
      <c r="Y61">
        <v>0</v>
      </c>
      <c r="Z61">
        <v>6.2990930000000001</v>
      </c>
      <c r="AA61">
        <v>40.715045000000003</v>
      </c>
      <c r="AB61">
        <v>46.850833999999999</v>
      </c>
      <c r="AC61">
        <v>33.646990000000002</v>
      </c>
      <c r="AD61">
        <v>21.027954999999999</v>
      </c>
      <c r="AE61">
        <v>57.163438999999997</v>
      </c>
      <c r="AF61">
        <v>0</v>
      </c>
      <c r="AG61">
        <v>45.920318999999999</v>
      </c>
      <c r="AH61">
        <v>173.84373099999999</v>
      </c>
      <c r="AI61">
        <v>0</v>
      </c>
      <c r="AJ61">
        <v>0</v>
      </c>
      <c r="AK61">
        <v>65.517021</v>
      </c>
      <c r="AL61">
        <v>76.677429000000004</v>
      </c>
      <c r="AM61">
        <v>0</v>
      </c>
      <c r="AN61">
        <v>1.046055</v>
      </c>
      <c r="AO61">
        <v>0</v>
      </c>
      <c r="AP61">
        <v>11.755737</v>
      </c>
      <c r="AQ61">
        <v>0</v>
      </c>
      <c r="AR61">
        <v>42.658560000000001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8.0570690000000003</v>
      </c>
      <c r="AZ61">
        <v>9.8870810000000002</v>
      </c>
      <c r="BA61">
        <v>6.5161680000000004</v>
      </c>
      <c r="BB61">
        <v>2.8469959999999999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2546.2331979999994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587.88489900000002</v>
      </c>
      <c r="L62">
        <v>175.71404799999999</v>
      </c>
      <c r="M62">
        <v>93.756040999999996</v>
      </c>
      <c r="N62">
        <v>120.15107999999999</v>
      </c>
      <c r="O62">
        <v>126.140377</v>
      </c>
      <c r="P62">
        <v>106.18734499999999</v>
      </c>
      <c r="Q62">
        <v>21.451768999999999</v>
      </c>
      <c r="R62">
        <v>42.111901000000003</v>
      </c>
      <c r="S62">
        <v>26.070215000000001</v>
      </c>
      <c r="T62">
        <v>1.6518600000000001</v>
      </c>
      <c r="U62">
        <v>396.66374999999999</v>
      </c>
      <c r="V62">
        <v>20.0928</v>
      </c>
      <c r="W62">
        <v>42.803460000000001</v>
      </c>
      <c r="X62">
        <v>142.03967399999999</v>
      </c>
      <c r="Y62">
        <v>0</v>
      </c>
      <c r="Z62">
        <v>6.2990930000000001</v>
      </c>
      <c r="AA62">
        <v>40.715045000000003</v>
      </c>
      <c r="AB62">
        <v>46.850833999999999</v>
      </c>
      <c r="AC62">
        <v>33.646990000000002</v>
      </c>
      <c r="AD62">
        <v>21.027954999999999</v>
      </c>
      <c r="AE62">
        <v>57.163438999999997</v>
      </c>
      <c r="AF62">
        <v>0</v>
      </c>
      <c r="AG62">
        <v>45.920318999999999</v>
      </c>
      <c r="AH62">
        <v>173.84373099999999</v>
      </c>
      <c r="AI62">
        <v>0</v>
      </c>
      <c r="AJ62">
        <v>0</v>
      </c>
      <c r="AK62">
        <v>65.517021</v>
      </c>
      <c r="AL62">
        <v>76.677429000000004</v>
      </c>
      <c r="AM62">
        <v>0</v>
      </c>
      <c r="AN62">
        <v>1.046055</v>
      </c>
      <c r="AO62">
        <v>0</v>
      </c>
      <c r="AP62">
        <v>11.755737</v>
      </c>
      <c r="AQ62">
        <v>0</v>
      </c>
      <c r="AR62">
        <v>42.658560000000001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8.0570690000000003</v>
      </c>
      <c r="AZ62">
        <v>9.8870810000000002</v>
      </c>
      <c r="BA62">
        <v>6.5161680000000004</v>
      </c>
      <c r="BB62">
        <v>2.8469959999999999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2609.0709699999993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662.35799699999995</v>
      </c>
      <c r="L63">
        <v>175.71404799999999</v>
      </c>
      <c r="M63">
        <v>93.756040999999996</v>
      </c>
      <c r="N63">
        <v>120.15107999999999</v>
      </c>
      <c r="O63">
        <v>126.140377</v>
      </c>
      <c r="P63">
        <v>106.18734499999999</v>
      </c>
      <c r="Q63">
        <v>21.451768999999999</v>
      </c>
      <c r="R63">
        <v>42.111901000000003</v>
      </c>
      <c r="S63">
        <v>26.070215000000001</v>
      </c>
      <c r="T63">
        <v>1.6518600000000001</v>
      </c>
      <c r="U63">
        <v>396.66374999999999</v>
      </c>
      <c r="V63">
        <v>20.0928</v>
      </c>
      <c r="W63">
        <v>42.803460000000001</v>
      </c>
      <c r="X63">
        <v>142.03967399999999</v>
      </c>
      <c r="Y63">
        <v>0</v>
      </c>
      <c r="Z63">
        <v>6.2990930000000001</v>
      </c>
      <c r="AA63">
        <v>40.715045000000003</v>
      </c>
      <c r="AB63">
        <v>46.850833999999999</v>
      </c>
      <c r="AC63">
        <v>33.646990000000002</v>
      </c>
      <c r="AD63">
        <v>21.027954999999999</v>
      </c>
      <c r="AE63">
        <v>57.163438999999997</v>
      </c>
      <c r="AF63">
        <v>0</v>
      </c>
      <c r="AG63">
        <v>45.920318999999999</v>
      </c>
      <c r="AH63">
        <v>173.84373099999999</v>
      </c>
      <c r="AI63">
        <v>0</v>
      </c>
      <c r="AJ63">
        <v>0</v>
      </c>
      <c r="AK63">
        <v>65.517021</v>
      </c>
      <c r="AL63">
        <v>80.819423999999998</v>
      </c>
      <c r="AM63">
        <v>0</v>
      </c>
      <c r="AN63">
        <v>1.046055</v>
      </c>
      <c r="AO63">
        <v>0</v>
      </c>
      <c r="AP63">
        <v>11.755737</v>
      </c>
      <c r="AQ63">
        <v>0</v>
      </c>
      <c r="AR63">
        <v>35.193311999999999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8.0570690000000003</v>
      </c>
      <c r="AZ63">
        <v>9.8870810000000002</v>
      </c>
      <c r="BA63">
        <v>6.5161680000000004</v>
      </c>
      <c r="BB63">
        <v>2.8469959999999999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2680.2208149999992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662.50917200000004</v>
      </c>
      <c r="L64">
        <v>175.71404799999999</v>
      </c>
      <c r="M64">
        <v>93.756040999999996</v>
      </c>
      <c r="N64">
        <v>120.15107999999999</v>
      </c>
      <c r="O64">
        <v>126.140377</v>
      </c>
      <c r="P64">
        <v>106.18734499999999</v>
      </c>
      <c r="Q64">
        <v>21.451768999999999</v>
      </c>
      <c r="R64">
        <v>42.111901000000003</v>
      </c>
      <c r="S64">
        <v>26.070215000000001</v>
      </c>
      <c r="T64">
        <v>1.6518600000000001</v>
      </c>
      <c r="U64">
        <v>396.66374999999999</v>
      </c>
      <c r="V64">
        <v>20.0928</v>
      </c>
      <c r="W64">
        <v>42.803460000000001</v>
      </c>
      <c r="X64">
        <v>142.03967399999999</v>
      </c>
      <c r="Y64">
        <v>0</v>
      </c>
      <c r="Z64">
        <v>6.2990930000000001</v>
      </c>
      <c r="AA64">
        <v>40.715045000000003</v>
      </c>
      <c r="AB64">
        <v>46.850833999999999</v>
      </c>
      <c r="AC64">
        <v>33.646990000000002</v>
      </c>
      <c r="AD64">
        <v>21.027954999999999</v>
      </c>
      <c r="AE64">
        <v>57.163438999999997</v>
      </c>
      <c r="AF64">
        <v>0</v>
      </c>
      <c r="AG64">
        <v>45.920318999999999</v>
      </c>
      <c r="AH64">
        <v>173.84373099999999</v>
      </c>
      <c r="AI64">
        <v>0</v>
      </c>
      <c r="AJ64">
        <v>0</v>
      </c>
      <c r="AK64">
        <v>65.517021</v>
      </c>
      <c r="AL64">
        <v>80.819423999999998</v>
      </c>
      <c r="AM64">
        <v>0</v>
      </c>
      <c r="AN64">
        <v>1.046055</v>
      </c>
      <c r="AO64">
        <v>0</v>
      </c>
      <c r="AP64">
        <v>4.9497840000000002</v>
      </c>
      <c r="AQ64">
        <v>0</v>
      </c>
      <c r="AR64">
        <v>35.193311999999999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8.0570690000000003</v>
      </c>
      <c r="AZ64">
        <v>9.8870810000000002</v>
      </c>
      <c r="BA64">
        <v>6.5161680000000004</v>
      </c>
      <c r="BB64">
        <v>2.8469959999999999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2673.5660369999996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662.50917200000004</v>
      </c>
      <c r="L65">
        <v>175.71404799999999</v>
      </c>
      <c r="M65">
        <v>93.756040999999996</v>
      </c>
      <c r="N65">
        <v>120.15107999999999</v>
      </c>
      <c r="O65">
        <v>126.140377</v>
      </c>
      <c r="P65">
        <v>106.18734499999999</v>
      </c>
      <c r="Q65">
        <v>21.451768999999999</v>
      </c>
      <c r="R65">
        <v>42.111901000000003</v>
      </c>
      <c r="S65">
        <v>26.070215000000001</v>
      </c>
      <c r="T65">
        <v>1.6518600000000001</v>
      </c>
      <c r="U65">
        <v>396.66374999999999</v>
      </c>
      <c r="V65">
        <v>20.0928</v>
      </c>
      <c r="W65">
        <v>42.803460000000001</v>
      </c>
      <c r="X65">
        <v>121.044147</v>
      </c>
      <c r="Y65">
        <v>0</v>
      </c>
      <c r="Z65">
        <v>6.2990930000000001</v>
      </c>
      <c r="AA65">
        <v>40.715045000000003</v>
      </c>
      <c r="AB65">
        <v>46.850833999999999</v>
      </c>
      <c r="AC65">
        <v>33.646990000000002</v>
      </c>
      <c r="AD65">
        <v>21.027954999999999</v>
      </c>
      <c r="AE65">
        <v>57.163438999999997</v>
      </c>
      <c r="AF65">
        <v>0</v>
      </c>
      <c r="AG65">
        <v>45.920318999999999</v>
      </c>
      <c r="AH65">
        <v>173.84373099999999</v>
      </c>
      <c r="AI65">
        <v>0</v>
      </c>
      <c r="AJ65">
        <v>0</v>
      </c>
      <c r="AK65">
        <v>65.517021</v>
      </c>
      <c r="AL65">
        <v>80.819423999999998</v>
      </c>
      <c r="AM65">
        <v>0</v>
      </c>
      <c r="AN65">
        <v>1.046055</v>
      </c>
      <c r="AO65">
        <v>0</v>
      </c>
      <c r="AP65">
        <v>4.9497840000000002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8.0570690000000003</v>
      </c>
      <c r="AZ65">
        <v>9.8870810000000002</v>
      </c>
      <c r="BA65">
        <v>6.5161680000000004</v>
      </c>
      <c r="BB65">
        <v>2.8469959999999999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2652.5705099999996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662.50917200000004</v>
      </c>
      <c r="L66">
        <v>175.71404799999999</v>
      </c>
      <c r="M66">
        <v>93.756040999999996</v>
      </c>
      <c r="N66">
        <v>120.15107999999999</v>
      </c>
      <c r="O66">
        <v>126.140377</v>
      </c>
      <c r="P66">
        <v>106.18734499999999</v>
      </c>
      <c r="Q66">
        <v>21.451768999999999</v>
      </c>
      <c r="R66">
        <v>42.111901000000003</v>
      </c>
      <c r="S66">
        <v>26.070215000000001</v>
      </c>
      <c r="T66">
        <v>1.6518600000000001</v>
      </c>
      <c r="U66">
        <v>396.66374999999999</v>
      </c>
      <c r="V66">
        <v>20.0928</v>
      </c>
      <c r="W66">
        <v>42.803460000000001</v>
      </c>
      <c r="X66">
        <v>121.044147</v>
      </c>
      <c r="Y66">
        <v>0</v>
      </c>
      <c r="Z66">
        <v>6.2990930000000001</v>
      </c>
      <c r="AA66">
        <v>40.715045000000003</v>
      </c>
      <c r="AB66">
        <v>46.850833999999999</v>
      </c>
      <c r="AC66">
        <v>33.646990000000002</v>
      </c>
      <c r="AD66">
        <v>21.027954999999999</v>
      </c>
      <c r="AE66">
        <v>57.163438999999997</v>
      </c>
      <c r="AF66">
        <v>0</v>
      </c>
      <c r="AG66">
        <v>45.920318999999999</v>
      </c>
      <c r="AH66">
        <v>173.84373099999999</v>
      </c>
      <c r="AI66">
        <v>0</v>
      </c>
      <c r="AJ66">
        <v>0</v>
      </c>
      <c r="AK66">
        <v>65.517021</v>
      </c>
      <c r="AL66">
        <v>80.819423999999998</v>
      </c>
      <c r="AM66">
        <v>0</v>
      </c>
      <c r="AN66">
        <v>1.046055</v>
      </c>
      <c r="AO66">
        <v>0</v>
      </c>
      <c r="AP66">
        <v>4.9497840000000002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8.0570690000000003</v>
      </c>
      <c r="AZ66">
        <v>9.8870810000000002</v>
      </c>
      <c r="BA66">
        <v>6.5161680000000004</v>
      </c>
      <c r="BB66">
        <v>2.8469959999999999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2652.5705099999996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662.50917200000004</v>
      </c>
      <c r="L67">
        <v>252.99404799999999</v>
      </c>
      <c r="M67">
        <v>93.756040999999996</v>
      </c>
      <c r="N67">
        <v>120.15107999999999</v>
      </c>
      <c r="O67">
        <v>126.140377</v>
      </c>
      <c r="P67">
        <v>106.18734499999999</v>
      </c>
      <c r="Q67">
        <v>21.451768999999999</v>
      </c>
      <c r="R67">
        <v>21.689900000000002</v>
      </c>
      <c r="S67">
        <v>26.070215000000001</v>
      </c>
      <c r="T67">
        <v>1.6518600000000001</v>
      </c>
      <c r="U67">
        <v>396.66374999999999</v>
      </c>
      <c r="V67">
        <v>20.0928</v>
      </c>
      <c r="W67">
        <v>42.803460000000001</v>
      </c>
      <c r="X67">
        <v>121.044147</v>
      </c>
      <c r="Y67">
        <v>0</v>
      </c>
      <c r="Z67">
        <v>6.2990930000000001</v>
      </c>
      <c r="AA67">
        <v>40.715045000000003</v>
      </c>
      <c r="AB67">
        <v>46.850833999999999</v>
      </c>
      <c r="AC67">
        <v>33.646990000000002</v>
      </c>
      <c r="AD67">
        <v>21.027954999999999</v>
      </c>
      <c r="AE67">
        <v>57.163438999999997</v>
      </c>
      <c r="AF67">
        <v>0</v>
      </c>
      <c r="AG67">
        <v>45.920318999999999</v>
      </c>
      <c r="AH67">
        <v>173.84373099999999</v>
      </c>
      <c r="AI67">
        <v>0</v>
      </c>
      <c r="AJ67">
        <v>0</v>
      </c>
      <c r="AK67">
        <v>65.517021</v>
      </c>
      <c r="AL67">
        <v>80.819423999999998</v>
      </c>
      <c r="AM67">
        <v>0</v>
      </c>
      <c r="AN67">
        <v>1.046055</v>
      </c>
      <c r="AO67">
        <v>0</v>
      </c>
      <c r="AP67">
        <v>11.755737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8.0570690000000003</v>
      </c>
      <c r="AZ67">
        <v>9.8870810000000002</v>
      </c>
      <c r="BA67">
        <v>6.5161680000000004</v>
      </c>
      <c r="BB67">
        <v>2.8469959999999999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2716.2344619999999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662.50917200000004</v>
      </c>
      <c r="L68">
        <v>301.29404799999998</v>
      </c>
      <c r="M68">
        <v>93.756040999999996</v>
      </c>
      <c r="N68">
        <v>120.15107999999999</v>
      </c>
      <c r="O68">
        <v>126.140377</v>
      </c>
      <c r="P68">
        <v>106.18734499999999</v>
      </c>
      <c r="Q68">
        <v>21.451768999999999</v>
      </c>
      <c r="R68">
        <v>21.689900000000002</v>
      </c>
      <c r="S68">
        <v>26.070215000000001</v>
      </c>
      <c r="T68">
        <v>1.6518600000000001</v>
      </c>
      <c r="U68">
        <v>396.66374999999999</v>
      </c>
      <c r="V68">
        <v>20.0928</v>
      </c>
      <c r="W68">
        <v>42.803460000000001</v>
      </c>
      <c r="X68">
        <v>121.044147</v>
      </c>
      <c r="Y68">
        <v>0</v>
      </c>
      <c r="Z68">
        <v>6.2990930000000001</v>
      </c>
      <c r="AA68">
        <v>40.715045000000003</v>
      </c>
      <c r="AB68">
        <v>46.850833999999999</v>
      </c>
      <c r="AC68">
        <v>33.646990000000002</v>
      </c>
      <c r="AD68">
        <v>21.027954999999999</v>
      </c>
      <c r="AE68">
        <v>57.163438999999997</v>
      </c>
      <c r="AF68">
        <v>0</v>
      </c>
      <c r="AG68">
        <v>45.920318999999999</v>
      </c>
      <c r="AH68">
        <v>173.84373099999999</v>
      </c>
      <c r="AI68">
        <v>0</v>
      </c>
      <c r="AJ68">
        <v>0</v>
      </c>
      <c r="AK68">
        <v>65.517021</v>
      </c>
      <c r="AL68">
        <v>80.819423999999998</v>
      </c>
      <c r="AM68">
        <v>0</v>
      </c>
      <c r="AN68">
        <v>1.046055</v>
      </c>
      <c r="AO68">
        <v>0</v>
      </c>
      <c r="AP68">
        <v>11.755737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8.0570690000000003</v>
      </c>
      <c r="AZ68">
        <v>9.8870810000000002</v>
      </c>
      <c r="BA68">
        <v>6.5161680000000004</v>
      </c>
      <c r="BB68">
        <v>2.8469959999999999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2764.5344619999996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662.50917200000004</v>
      </c>
      <c r="L69">
        <v>301.29404799999998</v>
      </c>
      <c r="M69">
        <v>93.756040999999996</v>
      </c>
      <c r="N69">
        <v>120.15107999999999</v>
      </c>
      <c r="O69">
        <v>126.140377</v>
      </c>
      <c r="P69">
        <v>106.18734499999999</v>
      </c>
      <c r="Q69">
        <v>21.451768999999999</v>
      </c>
      <c r="R69">
        <v>21.051265000000001</v>
      </c>
      <c r="S69">
        <v>26.070215000000001</v>
      </c>
      <c r="T69">
        <v>1.6518600000000001</v>
      </c>
      <c r="U69">
        <v>396.66374999999999</v>
      </c>
      <c r="V69">
        <v>20.0928</v>
      </c>
      <c r="W69">
        <v>42.803460000000001</v>
      </c>
      <c r="X69">
        <v>121.044147</v>
      </c>
      <c r="Y69">
        <v>0</v>
      </c>
      <c r="Z69">
        <v>6.2990930000000001</v>
      </c>
      <c r="AA69">
        <v>40.715045000000003</v>
      </c>
      <c r="AB69">
        <v>46.850833999999999</v>
      </c>
      <c r="AC69">
        <v>33.646990000000002</v>
      </c>
      <c r="AD69">
        <v>21.027954999999999</v>
      </c>
      <c r="AE69">
        <v>57.163438999999997</v>
      </c>
      <c r="AF69">
        <v>0</v>
      </c>
      <c r="AG69">
        <v>45.920318999999999</v>
      </c>
      <c r="AH69">
        <v>173.84373099999999</v>
      </c>
      <c r="AI69">
        <v>0</v>
      </c>
      <c r="AJ69">
        <v>0</v>
      </c>
      <c r="AK69">
        <v>65.517021</v>
      </c>
      <c r="AL69">
        <v>80.819423999999998</v>
      </c>
      <c r="AM69">
        <v>0</v>
      </c>
      <c r="AN69">
        <v>1.046055</v>
      </c>
      <c r="AO69">
        <v>0</v>
      </c>
      <c r="AP69">
        <v>11.755737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8.0570690000000003</v>
      </c>
      <c r="AZ69">
        <v>9.8870810000000002</v>
      </c>
      <c r="BA69">
        <v>6.5161680000000004</v>
      </c>
      <c r="BB69">
        <v>2.8469959999999999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2763.8958269999998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662.50917200000004</v>
      </c>
      <c r="L70">
        <v>252.99404799999999</v>
      </c>
      <c r="M70">
        <v>93.756040999999996</v>
      </c>
      <c r="N70">
        <v>120.15107999999999</v>
      </c>
      <c r="O70">
        <v>126.140377</v>
      </c>
      <c r="P70">
        <v>106.18734499999999</v>
      </c>
      <c r="Q70">
        <v>21.451768999999999</v>
      </c>
      <c r="R70">
        <v>21.051265000000001</v>
      </c>
      <c r="S70">
        <v>26.070215000000001</v>
      </c>
      <c r="T70">
        <v>1.6518600000000001</v>
      </c>
      <c r="U70">
        <v>396.66374999999999</v>
      </c>
      <c r="V70">
        <v>20.0928</v>
      </c>
      <c r="W70">
        <v>42.803460000000001</v>
      </c>
      <c r="X70">
        <v>121.044147</v>
      </c>
      <c r="Y70">
        <v>0</v>
      </c>
      <c r="Z70">
        <v>6.2990930000000001</v>
      </c>
      <c r="AA70">
        <v>40.715045000000003</v>
      </c>
      <c r="AB70">
        <v>46.850833999999999</v>
      </c>
      <c r="AC70">
        <v>33.646990000000002</v>
      </c>
      <c r="AD70">
        <v>21.027954999999999</v>
      </c>
      <c r="AE70">
        <v>57.163438999999997</v>
      </c>
      <c r="AF70">
        <v>0</v>
      </c>
      <c r="AG70">
        <v>45.920318999999999</v>
      </c>
      <c r="AH70">
        <v>173.84373099999999</v>
      </c>
      <c r="AI70">
        <v>4.1268399999999996</v>
      </c>
      <c r="AJ70">
        <v>0</v>
      </c>
      <c r="AK70">
        <v>65.517021</v>
      </c>
      <c r="AL70">
        <v>80.819423999999998</v>
      </c>
      <c r="AM70">
        <v>0</v>
      </c>
      <c r="AN70">
        <v>1.046055</v>
      </c>
      <c r="AO70">
        <v>0</v>
      </c>
      <c r="AP70">
        <v>11.755737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8.0570690000000003</v>
      </c>
      <c r="AZ70">
        <v>9.8870810000000002</v>
      </c>
      <c r="BA70">
        <v>6.5161680000000004</v>
      </c>
      <c r="BB70">
        <v>2.8469959999999999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2719.7226669999995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665.29960500000004</v>
      </c>
      <c r="L71">
        <v>303.09319900000003</v>
      </c>
      <c r="M71">
        <v>93.756040999999996</v>
      </c>
      <c r="N71">
        <v>120.15107999999999</v>
      </c>
      <c r="O71">
        <v>126.140377</v>
      </c>
      <c r="P71">
        <v>106.18734499999999</v>
      </c>
      <c r="Q71">
        <v>21.860579999999999</v>
      </c>
      <c r="R71">
        <v>21.682863000000001</v>
      </c>
      <c r="S71">
        <v>26.699255999999998</v>
      </c>
      <c r="T71">
        <v>2.9849399999999999</v>
      </c>
      <c r="U71">
        <v>396.66374999999999</v>
      </c>
      <c r="V71">
        <v>20.0928</v>
      </c>
      <c r="W71">
        <v>42.803460000000001</v>
      </c>
      <c r="X71">
        <v>121.044147</v>
      </c>
      <c r="Y71">
        <v>0</v>
      </c>
      <c r="Z71">
        <v>12.598186</v>
      </c>
      <c r="AA71">
        <v>40.715045000000003</v>
      </c>
      <c r="AB71">
        <v>46.850833999999999</v>
      </c>
      <c r="AC71">
        <v>33.646990000000002</v>
      </c>
      <c r="AD71">
        <v>21.027954999999999</v>
      </c>
      <c r="AE71">
        <v>57.163438999999997</v>
      </c>
      <c r="AF71">
        <v>0</v>
      </c>
      <c r="AG71">
        <v>45.920318999999999</v>
      </c>
      <c r="AH71">
        <v>173.84373099999999</v>
      </c>
      <c r="AI71">
        <v>4.1268399999999996</v>
      </c>
      <c r="AJ71">
        <v>0</v>
      </c>
      <c r="AK71">
        <v>65.517021</v>
      </c>
      <c r="AL71">
        <v>80.819423999999998</v>
      </c>
      <c r="AM71">
        <v>0</v>
      </c>
      <c r="AN71">
        <v>1.046055</v>
      </c>
      <c r="AO71">
        <v>0</v>
      </c>
      <c r="AP71">
        <v>11.755737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8.0570690000000003</v>
      </c>
      <c r="AZ71">
        <v>9.8870810000000002</v>
      </c>
      <c r="BA71">
        <v>6.5161680000000004</v>
      </c>
      <c r="BB71">
        <v>5.1604590000000004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2784.2273369999998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665.29960500000004</v>
      </c>
      <c r="L72">
        <v>408.07704000000001</v>
      </c>
      <c r="M72">
        <v>93.756040999999996</v>
      </c>
      <c r="N72">
        <v>120.15107999999999</v>
      </c>
      <c r="O72">
        <v>126.140377</v>
      </c>
      <c r="P72">
        <v>106.18734499999999</v>
      </c>
      <c r="Q72">
        <v>21.860579999999999</v>
      </c>
      <c r="R72">
        <v>21.686699999999998</v>
      </c>
      <c r="S72">
        <v>26.699255999999998</v>
      </c>
      <c r="T72">
        <v>2.9849399999999999</v>
      </c>
      <c r="U72">
        <v>396.66374999999999</v>
      </c>
      <c r="V72">
        <v>20.0928</v>
      </c>
      <c r="W72">
        <v>42.803460000000001</v>
      </c>
      <c r="X72">
        <v>121.044147</v>
      </c>
      <c r="Y72">
        <v>0</v>
      </c>
      <c r="Z72">
        <v>12.598186</v>
      </c>
      <c r="AA72">
        <v>40.715045000000003</v>
      </c>
      <c r="AB72">
        <v>46.850833999999999</v>
      </c>
      <c r="AC72">
        <v>33.646990000000002</v>
      </c>
      <c r="AD72">
        <v>21.027954999999999</v>
      </c>
      <c r="AE72">
        <v>57.163438999999997</v>
      </c>
      <c r="AF72">
        <v>0</v>
      </c>
      <c r="AG72">
        <v>45.920318999999999</v>
      </c>
      <c r="AH72">
        <v>173.84373099999999</v>
      </c>
      <c r="AI72">
        <v>4.1268399999999996</v>
      </c>
      <c r="AJ72">
        <v>0</v>
      </c>
      <c r="AK72">
        <v>65.517021</v>
      </c>
      <c r="AL72">
        <v>80.819423999999998</v>
      </c>
      <c r="AM72">
        <v>0</v>
      </c>
      <c r="AN72">
        <v>1.046055</v>
      </c>
      <c r="AO72">
        <v>0</v>
      </c>
      <c r="AP72">
        <v>4.9497840000000002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8.0570690000000003</v>
      </c>
      <c r="AZ72">
        <v>9.8870810000000002</v>
      </c>
      <c r="BA72">
        <v>6.5161680000000004</v>
      </c>
      <c r="BB72">
        <v>5.1759139999999997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2882.4245169999995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665.29960500000004</v>
      </c>
      <c r="L73">
        <v>408.07704000000001</v>
      </c>
      <c r="M73">
        <v>93.756040999999996</v>
      </c>
      <c r="N73">
        <v>120.15107999999999</v>
      </c>
      <c r="O73">
        <v>126.140377</v>
      </c>
      <c r="P73">
        <v>106.18734499999999</v>
      </c>
      <c r="Q73">
        <v>21.860579999999999</v>
      </c>
      <c r="R73">
        <v>21.686699999999998</v>
      </c>
      <c r="S73">
        <v>26.699255999999998</v>
      </c>
      <c r="T73">
        <v>2.9849399999999999</v>
      </c>
      <c r="U73">
        <v>396.66374999999999</v>
      </c>
      <c r="V73">
        <v>20.0928</v>
      </c>
      <c r="W73">
        <v>42.803460000000001</v>
      </c>
      <c r="X73">
        <v>142.19749400000001</v>
      </c>
      <c r="Y73">
        <v>0</v>
      </c>
      <c r="Z73">
        <v>6.2990930000000001</v>
      </c>
      <c r="AA73">
        <v>40.715045000000003</v>
      </c>
      <c r="AB73">
        <v>46.850833999999999</v>
      </c>
      <c r="AC73">
        <v>33.646990000000002</v>
      </c>
      <c r="AD73">
        <v>21.027954999999999</v>
      </c>
      <c r="AE73">
        <v>57.163438999999997</v>
      </c>
      <c r="AF73">
        <v>0</v>
      </c>
      <c r="AG73">
        <v>45.920318999999999</v>
      </c>
      <c r="AH73">
        <v>173.84373099999999</v>
      </c>
      <c r="AI73">
        <v>4.1268399999999996</v>
      </c>
      <c r="AJ73">
        <v>0</v>
      </c>
      <c r="AK73">
        <v>65.517021</v>
      </c>
      <c r="AL73">
        <v>80.819423999999998</v>
      </c>
      <c r="AM73">
        <v>5.2082280000000001</v>
      </c>
      <c r="AN73">
        <v>1.046055</v>
      </c>
      <c r="AO73">
        <v>0</v>
      </c>
      <c r="AP73">
        <v>4.9497840000000002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8.0570690000000003</v>
      </c>
      <c r="AZ73">
        <v>9.8870810000000002</v>
      </c>
      <c r="BA73">
        <v>6.5161680000000004</v>
      </c>
      <c r="BB73">
        <v>5.1759139999999997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2902.4869989999993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665.29960500000004</v>
      </c>
      <c r="L74">
        <v>408.07704000000001</v>
      </c>
      <c r="M74">
        <v>93.756040999999996</v>
      </c>
      <c r="N74">
        <v>120.15107999999999</v>
      </c>
      <c r="O74">
        <v>126.140377</v>
      </c>
      <c r="P74">
        <v>106.18734499999999</v>
      </c>
      <c r="Q74">
        <v>21.860579999999999</v>
      </c>
      <c r="R74">
        <v>21.686699999999998</v>
      </c>
      <c r="S74">
        <v>26.699255999999998</v>
      </c>
      <c r="T74">
        <v>2.9849399999999999</v>
      </c>
      <c r="U74">
        <v>396.66374999999999</v>
      </c>
      <c r="V74">
        <v>20.0928</v>
      </c>
      <c r="W74">
        <v>42.803460000000001</v>
      </c>
      <c r="X74">
        <v>142.19749400000001</v>
      </c>
      <c r="Y74">
        <v>0</v>
      </c>
      <c r="Z74">
        <v>6.2990930000000001</v>
      </c>
      <c r="AA74">
        <v>40.715045000000003</v>
      </c>
      <c r="AB74">
        <v>46.850833999999999</v>
      </c>
      <c r="AC74">
        <v>33.646990000000002</v>
      </c>
      <c r="AD74">
        <v>21.027954999999999</v>
      </c>
      <c r="AE74">
        <v>57.163438999999997</v>
      </c>
      <c r="AF74">
        <v>0</v>
      </c>
      <c r="AG74">
        <v>45.920318999999999</v>
      </c>
      <c r="AH74">
        <v>173.84373099999999</v>
      </c>
      <c r="AI74">
        <v>5.895486</v>
      </c>
      <c r="AJ74">
        <v>0</v>
      </c>
      <c r="AK74">
        <v>65.517021</v>
      </c>
      <c r="AL74">
        <v>80.819423999999998</v>
      </c>
      <c r="AM74">
        <v>5.2082280000000001</v>
      </c>
      <c r="AN74">
        <v>1.046055</v>
      </c>
      <c r="AO74">
        <v>0</v>
      </c>
      <c r="AP74">
        <v>4.9497840000000002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8.0570690000000003</v>
      </c>
      <c r="AZ74">
        <v>9.8870810000000002</v>
      </c>
      <c r="BA74">
        <v>6.5161680000000004</v>
      </c>
      <c r="BB74">
        <v>5.1759139999999997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2904.2556449999993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665.29960500000004</v>
      </c>
      <c r="L75">
        <v>408.07704000000001</v>
      </c>
      <c r="M75">
        <v>93.756040999999996</v>
      </c>
      <c r="N75">
        <v>120.15107999999999</v>
      </c>
      <c r="O75">
        <v>126.140377</v>
      </c>
      <c r="P75">
        <v>106.18734499999999</v>
      </c>
      <c r="Q75">
        <v>20.671434000000001</v>
      </c>
      <c r="R75">
        <v>21.686699999999998</v>
      </c>
      <c r="S75">
        <v>26.699255999999998</v>
      </c>
      <c r="T75">
        <v>2.9849399999999999</v>
      </c>
      <c r="U75">
        <v>397.72031199999998</v>
      </c>
      <c r="V75">
        <v>20.0928</v>
      </c>
      <c r="W75">
        <v>42.803460000000001</v>
      </c>
      <c r="X75">
        <v>142.19749400000001</v>
      </c>
      <c r="Y75">
        <v>0</v>
      </c>
      <c r="Z75">
        <v>6.2990930000000001</v>
      </c>
      <c r="AA75">
        <v>40.715045000000003</v>
      </c>
      <c r="AB75">
        <v>46.850833999999999</v>
      </c>
      <c r="AC75">
        <v>33.646990000000002</v>
      </c>
      <c r="AD75">
        <v>21.027954999999999</v>
      </c>
      <c r="AE75">
        <v>57.163438999999997</v>
      </c>
      <c r="AF75">
        <v>0</v>
      </c>
      <c r="AG75">
        <v>45.920318999999999</v>
      </c>
      <c r="AH75">
        <v>173.84373099999999</v>
      </c>
      <c r="AI75">
        <v>11.790972999999999</v>
      </c>
      <c r="AJ75">
        <v>0</v>
      </c>
      <c r="AK75">
        <v>65.517021</v>
      </c>
      <c r="AL75">
        <v>76.677429000000004</v>
      </c>
      <c r="AM75">
        <v>5.2082280000000001</v>
      </c>
      <c r="AN75">
        <v>1.046055</v>
      </c>
      <c r="AO75">
        <v>0</v>
      </c>
      <c r="AP75">
        <v>2.9698699999999998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8.0570690000000003</v>
      </c>
      <c r="AZ75">
        <v>9.8870810000000002</v>
      </c>
      <c r="BA75">
        <v>6.5161680000000004</v>
      </c>
      <c r="BB75">
        <v>5.1759139999999997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2903.8966389999996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665.29960500000004</v>
      </c>
      <c r="L76">
        <v>408.07704000000001</v>
      </c>
      <c r="M76">
        <v>93.756040999999996</v>
      </c>
      <c r="N76">
        <v>120.15107999999999</v>
      </c>
      <c r="O76">
        <v>126.140377</v>
      </c>
      <c r="P76">
        <v>106.18734499999999</v>
      </c>
      <c r="Q76">
        <v>20.671434000000001</v>
      </c>
      <c r="R76">
        <v>21.686699999999998</v>
      </c>
      <c r="S76">
        <v>26.699255999999998</v>
      </c>
      <c r="T76">
        <v>2.9849399999999999</v>
      </c>
      <c r="U76">
        <v>397.75049999999999</v>
      </c>
      <c r="V76">
        <v>20.0928</v>
      </c>
      <c r="W76">
        <v>33.626460000000002</v>
      </c>
      <c r="X76">
        <v>142.19749400000001</v>
      </c>
      <c r="Y76">
        <v>0</v>
      </c>
      <c r="Z76">
        <v>6.2990930000000001</v>
      </c>
      <c r="AA76">
        <v>40.715045000000003</v>
      </c>
      <c r="AB76">
        <v>46.850833999999999</v>
      </c>
      <c r="AC76">
        <v>33.646990000000002</v>
      </c>
      <c r="AD76">
        <v>31.541931000000002</v>
      </c>
      <c r="AE76">
        <v>57.163438999999997</v>
      </c>
      <c r="AF76">
        <v>0</v>
      </c>
      <c r="AG76">
        <v>45.920318999999999</v>
      </c>
      <c r="AH76">
        <v>173.84373099999999</v>
      </c>
      <c r="AI76">
        <v>76.641323</v>
      </c>
      <c r="AJ76">
        <v>0</v>
      </c>
      <c r="AK76">
        <v>65.517021</v>
      </c>
      <c r="AL76">
        <v>76.677429000000004</v>
      </c>
      <c r="AM76">
        <v>12.101470000000001</v>
      </c>
      <c r="AN76">
        <v>1.046055</v>
      </c>
      <c r="AO76">
        <v>0</v>
      </c>
      <c r="AP76">
        <v>2.9698699999999998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8.0570690000000003</v>
      </c>
      <c r="AZ76">
        <v>9.8870810000000002</v>
      </c>
      <c r="BA76">
        <v>6.5161680000000004</v>
      </c>
      <c r="BB76">
        <v>5.1759139999999997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2977.0073949999996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651.59511099999997</v>
      </c>
      <c r="L77">
        <v>378.74812100000003</v>
      </c>
      <c r="M77">
        <v>93.756040999999996</v>
      </c>
      <c r="N77">
        <v>120.15107999999999</v>
      </c>
      <c r="O77">
        <v>126.140377</v>
      </c>
      <c r="P77">
        <v>106.18734499999999</v>
      </c>
      <c r="Q77">
        <v>20.671434000000001</v>
      </c>
      <c r="R77">
        <v>23.482859000000001</v>
      </c>
      <c r="S77">
        <v>26.699255999999998</v>
      </c>
      <c r="T77">
        <v>2.9849399999999999</v>
      </c>
      <c r="U77">
        <v>397.75049999999999</v>
      </c>
      <c r="V77">
        <v>20.0928</v>
      </c>
      <c r="W77">
        <v>33.626460000000002</v>
      </c>
      <c r="X77">
        <v>142.19749400000001</v>
      </c>
      <c r="Y77">
        <v>0</v>
      </c>
      <c r="Z77">
        <v>8.5007999999999999</v>
      </c>
      <c r="AA77">
        <v>40.715045000000003</v>
      </c>
      <c r="AB77">
        <v>46.850833999999999</v>
      </c>
      <c r="AC77">
        <v>33.646990000000002</v>
      </c>
      <c r="AD77">
        <v>42.055908000000002</v>
      </c>
      <c r="AE77">
        <v>57.163438999999997</v>
      </c>
      <c r="AF77">
        <v>0</v>
      </c>
      <c r="AG77">
        <v>45.920318999999999</v>
      </c>
      <c r="AH77">
        <v>173.84373099999999</v>
      </c>
      <c r="AI77">
        <v>76.641323</v>
      </c>
      <c r="AJ77">
        <v>0</v>
      </c>
      <c r="AK77">
        <v>65.517021</v>
      </c>
      <c r="AL77">
        <v>76.677429000000004</v>
      </c>
      <c r="AM77">
        <v>12.101470000000001</v>
      </c>
      <c r="AN77">
        <v>1.1506609999999999</v>
      </c>
      <c r="AO77">
        <v>0</v>
      </c>
      <c r="AP77">
        <v>2.9698699999999998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8.0570690000000003</v>
      </c>
      <c r="AZ77">
        <v>9.8870810000000002</v>
      </c>
      <c r="BA77">
        <v>6.5161680000000004</v>
      </c>
      <c r="BB77">
        <v>5.1759139999999997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2948.5904309999992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637.10511099999997</v>
      </c>
      <c r="L78">
        <v>378.74812100000003</v>
      </c>
      <c r="M78">
        <v>93.756040999999996</v>
      </c>
      <c r="N78">
        <v>120.15107999999999</v>
      </c>
      <c r="O78">
        <v>126.140377</v>
      </c>
      <c r="P78">
        <v>106.18734499999999</v>
      </c>
      <c r="Q78">
        <v>20.671434000000001</v>
      </c>
      <c r="R78">
        <v>26.333062999999999</v>
      </c>
      <c r="S78">
        <v>26.699255999999998</v>
      </c>
      <c r="T78">
        <v>2.9849399999999999</v>
      </c>
      <c r="U78">
        <v>397.75049999999999</v>
      </c>
      <c r="V78">
        <v>20.0928</v>
      </c>
      <c r="W78">
        <v>33.626460000000002</v>
      </c>
      <c r="X78">
        <v>142.19749400000001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42.896600999999997</v>
      </c>
      <c r="AE78">
        <v>57.163438999999997</v>
      </c>
      <c r="AF78">
        <v>0</v>
      </c>
      <c r="AG78">
        <v>45.920318999999999</v>
      </c>
      <c r="AH78">
        <v>175.83512999999999</v>
      </c>
      <c r="AI78">
        <v>76.641323</v>
      </c>
      <c r="AJ78">
        <v>0</v>
      </c>
      <c r="AK78">
        <v>65.517021</v>
      </c>
      <c r="AL78">
        <v>76.677429000000004</v>
      </c>
      <c r="AM78">
        <v>18.198159</v>
      </c>
      <c r="AN78">
        <v>1.1506609999999999</v>
      </c>
      <c r="AO78">
        <v>0</v>
      </c>
      <c r="AP78">
        <v>7.9196540000000004</v>
      </c>
      <c r="AQ78">
        <v>0</v>
      </c>
      <c r="AR78">
        <v>35.193311999999999</v>
      </c>
      <c r="AS78">
        <v>37.972973000000003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8.2035610000000005</v>
      </c>
      <c r="AZ78">
        <v>9.8870810000000002</v>
      </c>
      <c r="BA78">
        <v>6.6872550000000004</v>
      </c>
      <c r="BB78">
        <v>5.1759139999999997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2964.368993999999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602.853745</v>
      </c>
      <c r="L79">
        <v>378.74812100000003</v>
      </c>
      <c r="M79">
        <v>93.756040999999996</v>
      </c>
      <c r="N79">
        <v>120.15107999999999</v>
      </c>
      <c r="O79">
        <v>126.140377</v>
      </c>
      <c r="P79">
        <v>116.283997</v>
      </c>
      <c r="Q79">
        <v>20.671434000000001</v>
      </c>
      <c r="R79">
        <v>27.859822999999999</v>
      </c>
      <c r="S79">
        <v>26.699255999999998</v>
      </c>
      <c r="T79">
        <v>2.9849399999999999</v>
      </c>
      <c r="U79">
        <v>397.75049999999999</v>
      </c>
      <c r="V79">
        <v>20.0928</v>
      </c>
      <c r="W79">
        <v>42.803460000000001</v>
      </c>
      <c r="X79">
        <v>142.19749400000001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42.896600999999997</v>
      </c>
      <c r="AE79">
        <v>57.163438999999997</v>
      </c>
      <c r="AF79">
        <v>0</v>
      </c>
      <c r="AG79">
        <v>45.920318999999999</v>
      </c>
      <c r="AH79">
        <v>175.83512999999999</v>
      </c>
      <c r="AI79">
        <v>76.641323</v>
      </c>
      <c r="AJ79">
        <v>0</v>
      </c>
      <c r="AK79">
        <v>65.517021</v>
      </c>
      <c r="AL79">
        <v>76.677429000000004</v>
      </c>
      <c r="AM79">
        <v>18.198159</v>
      </c>
      <c r="AN79">
        <v>1.1506609999999999</v>
      </c>
      <c r="AO79">
        <v>0</v>
      </c>
      <c r="AP79">
        <v>7.9196540000000004</v>
      </c>
      <c r="AQ79">
        <v>0</v>
      </c>
      <c r="AR79">
        <v>35.193311999999999</v>
      </c>
      <c r="AS79">
        <v>37.972973000000003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8.2035610000000005</v>
      </c>
      <c r="AZ79">
        <v>9.8870810000000002</v>
      </c>
      <c r="BA79">
        <v>6.6872550000000004</v>
      </c>
      <c r="BB79">
        <v>5.1759139999999997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2950.9180399999991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598.02374499999996</v>
      </c>
      <c r="L80">
        <v>378.74812100000003</v>
      </c>
      <c r="M80">
        <v>93.756040999999996</v>
      </c>
      <c r="N80">
        <v>120.15107999999999</v>
      </c>
      <c r="O80">
        <v>126.140377</v>
      </c>
      <c r="P80">
        <v>124.242383</v>
      </c>
      <c r="Q80">
        <v>20.671434000000001</v>
      </c>
      <c r="R80">
        <v>28.622579999999999</v>
      </c>
      <c r="S80">
        <v>26.699255999999998</v>
      </c>
      <c r="T80">
        <v>2.9849399999999999</v>
      </c>
      <c r="U80">
        <v>397.75049999999999</v>
      </c>
      <c r="V80">
        <v>20.0928</v>
      </c>
      <c r="W80">
        <v>42.803460000000001</v>
      </c>
      <c r="X80">
        <v>142.19749400000001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42.896600999999997</v>
      </c>
      <c r="AE80">
        <v>57.163438999999997</v>
      </c>
      <c r="AF80">
        <v>0</v>
      </c>
      <c r="AG80">
        <v>45.920318999999999</v>
      </c>
      <c r="AH80">
        <v>175.83512999999999</v>
      </c>
      <c r="AI80">
        <v>76.641323</v>
      </c>
      <c r="AJ80">
        <v>0</v>
      </c>
      <c r="AK80">
        <v>65.517021</v>
      </c>
      <c r="AL80">
        <v>76.677429000000004</v>
      </c>
      <c r="AM80">
        <v>18.198159</v>
      </c>
      <c r="AN80">
        <v>1.1506609999999999</v>
      </c>
      <c r="AO80">
        <v>0</v>
      </c>
      <c r="AP80">
        <v>7.9196540000000004</v>
      </c>
      <c r="AQ80">
        <v>0</v>
      </c>
      <c r="AR80">
        <v>35.193311999999999</v>
      </c>
      <c r="AS80">
        <v>37.972973000000003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8.2035610000000005</v>
      </c>
      <c r="AZ80">
        <v>9.8870810000000002</v>
      </c>
      <c r="BA80">
        <v>6.6872550000000004</v>
      </c>
      <c r="BB80">
        <v>5.1759139999999997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2954.8091829999994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602.853745</v>
      </c>
      <c r="L81">
        <v>378.74812100000003</v>
      </c>
      <c r="M81">
        <v>93.756040999999996</v>
      </c>
      <c r="N81">
        <v>120.15107999999999</v>
      </c>
      <c r="O81">
        <v>126.140377</v>
      </c>
      <c r="P81">
        <v>126.67716900000001</v>
      </c>
      <c r="Q81">
        <v>20.671434000000001</v>
      </c>
      <c r="R81">
        <v>31.103563999999999</v>
      </c>
      <c r="S81">
        <v>26.699255999999998</v>
      </c>
      <c r="T81">
        <v>2.9849399999999999</v>
      </c>
      <c r="U81">
        <v>397.75049999999999</v>
      </c>
      <c r="V81">
        <v>20.0928</v>
      </c>
      <c r="W81">
        <v>42.803460000000001</v>
      </c>
      <c r="X81">
        <v>142.19749400000001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42.896600999999997</v>
      </c>
      <c r="AE81">
        <v>57.163438999999997</v>
      </c>
      <c r="AF81">
        <v>0</v>
      </c>
      <c r="AG81">
        <v>45.920318999999999</v>
      </c>
      <c r="AH81">
        <v>175.83512999999999</v>
      </c>
      <c r="AI81">
        <v>76.641323</v>
      </c>
      <c r="AJ81">
        <v>0</v>
      </c>
      <c r="AK81">
        <v>65.517021</v>
      </c>
      <c r="AL81">
        <v>76.329455999999993</v>
      </c>
      <c r="AM81">
        <v>18.198159</v>
      </c>
      <c r="AN81">
        <v>1.1506609999999999</v>
      </c>
      <c r="AO81">
        <v>0</v>
      </c>
      <c r="AP81">
        <v>7.9196540000000004</v>
      </c>
      <c r="AQ81">
        <v>0</v>
      </c>
      <c r="AR81">
        <v>35.193311999999999</v>
      </c>
      <c r="AS81">
        <v>37.972973000000003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8.2035610000000005</v>
      </c>
      <c r="AZ81">
        <v>9.8870810000000002</v>
      </c>
      <c r="BA81">
        <v>6.6872550000000004</v>
      </c>
      <c r="BB81">
        <v>5.1759139999999997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2964.2069799999995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607.68374500000004</v>
      </c>
      <c r="L82">
        <v>378.74812100000003</v>
      </c>
      <c r="M82">
        <v>93.756040999999996</v>
      </c>
      <c r="N82">
        <v>120.15107999999999</v>
      </c>
      <c r="O82">
        <v>126.140377</v>
      </c>
      <c r="P82">
        <v>129.01095699999999</v>
      </c>
      <c r="Q82">
        <v>20.671434000000001</v>
      </c>
      <c r="R82">
        <v>32.061540000000001</v>
      </c>
      <c r="S82">
        <v>26.699255999999998</v>
      </c>
      <c r="T82">
        <v>2.9849399999999999</v>
      </c>
      <c r="U82">
        <v>397.75049999999999</v>
      </c>
      <c r="V82">
        <v>20.0928</v>
      </c>
      <c r="W82">
        <v>42.803460000000001</v>
      </c>
      <c r="X82">
        <v>142.19749400000001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42.896600999999997</v>
      </c>
      <c r="AE82">
        <v>57.163438999999997</v>
      </c>
      <c r="AF82">
        <v>0</v>
      </c>
      <c r="AG82">
        <v>45.920318999999999</v>
      </c>
      <c r="AH82">
        <v>175.83512999999999</v>
      </c>
      <c r="AI82">
        <v>7.3693580000000001</v>
      </c>
      <c r="AJ82">
        <v>0</v>
      </c>
      <c r="AK82">
        <v>65.517021</v>
      </c>
      <c r="AL82">
        <v>76.329455999999993</v>
      </c>
      <c r="AM82">
        <v>18.198159</v>
      </c>
      <c r="AN82">
        <v>1.1506609999999999</v>
      </c>
      <c r="AO82">
        <v>0</v>
      </c>
      <c r="AP82">
        <v>7.9196540000000004</v>
      </c>
      <c r="AQ82">
        <v>0</v>
      </c>
      <c r="AR82">
        <v>35.193311999999999</v>
      </c>
      <c r="AS82">
        <v>37.972973000000003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8.2035610000000005</v>
      </c>
      <c r="AZ82">
        <v>9.8870810000000002</v>
      </c>
      <c r="BA82">
        <v>6.6872550000000004</v>
      </c>
      <c r="BB82">
        <v>5.1759139999999997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2903.0567789999996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663.437229</v>
      </c>
      <c r="L83">
        <v>408.07704000000001</v>
      </c>
      <c r="M83">
        <v>93.756040999999996</v>
      </c>
      <c r="N83">
        <v>120.15107999999999</v>
      </c>
      <c r="O83">
        <v>126.140377</v>
      </c>
      <c r="P83">
        <v>131.34474399999999</v>
      </c>
      <c r="Q83">
        <v>20.671434000000001</v>
      </c>
      <c r="R83">
        <v>34.733367999999999</v>
      </c>
      <c r="S83">
        <v>26.699255999999998</v>
      </c>
      <c r="T83">
        <v>2.9849399999999999</v>
      </c>
      <c r="U83">
        <v>397.75049999999999</v>
      </c>
      <c r="V83">
        <v>20.0928</v>
      </c>
      <c r="W83">
        <v>42.803460000000001</v>
      </c>
      <c r="X83">
        <v>142.19749400000001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42.896600999999997</v>
      </c>
      <c r="AE83">
        <v>57.163438999999997</v>
      </c>
      <c r="AF83">
        <v>0</v>
      </c>
      <c r="AG83">
        <v>45.920318999999999</v>
      </c>
      <c r="AH83">
        <v>175.83512999999999</v>
      </c>
      <c r="AI83">
        <v>4.1268399999999996</v>
      </c>
      <c r="AJ83">
        <v>0</v>
      </c>
      <c r="AK83">
        <v>65.517021</v>
      </c>
      <c r="AL83">
        <v>76.329455999999993</v>
      </c>
      <c r="AM83">
        <v>18.198159</v>
      </c>
      <c r="AN83">
        <v>1.1506609999999999</v>
      </c>
      <c r="AO83">
        <v>0</v>
      </c>
      <c r="AP83">
        <v>7.9196540000000004</v>
      </c>
      <c r="AQ83">
        <v>0</v>
      </c>
      <c r="AR83">
        <v>35.193311999999999</v>
      </c>
      <c r="AS83">
        <v>37.972973000000003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8.2035610000000005</v>
      </c>
      <c r="AZ83">
        <v>9.8870810000000002</v>
      </c>
      <c r="BA83">
        <v>6.6872550000000004</v>
      </c>
      <c r="BB83">
        <v>5.1759139999999997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2989.9022789999995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664.72000500000001</v>
      </c>
      <c r="L84">
        <v>408.07704000000001</v>
      </c>
      <c r="M84">
        <v>93.756040999999996</v>
      </c>
      <c r="N84">
        <v>120.15107999999999</v>
      </c>
      <c r="O84">
        <v>126.140377</v>
      </c>
      <c r="P84">
        <v>133.67853199999999</v>
      </c>
      <c r="Q84">
        <v>20.671434000000001</v>
      </c>
      <c r="R84">
        <v>35.497143999999999</v>
      </c>
      <c r="S84">
        <v>26.699255999999998</v>
      </c>
      <c r="T84">
        <v>2.9849399999999999</v>
      </c>
      <c r="U84">
        <v>397.75049999999999</v>
      </c>
      <c r="V84">
        <v>20.0928</v>
      </c>
      <c r="W84">
        <v>42.803460000000001</v>
      </c>
      <c r="X84">
        <v>142.19749400000001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42.896600999999997</v>
      </c>
      <c r="AE84">
        <v>57.163438999999997</v>
      </c>
      <c r="AF84">
        <v>0</v>
      </c>
      <c r="AG84">
        <v>45.920318999999999</v>
      </c>
      <c r="AH84">
        <v>175.83512999999999</v>
      </c>
      <c r="AI84">
        <v>4.1268399999999996</v>
      </c>
      <c r="AJ84">
        <v>0</v>
      </c>
      <c r="AK84">
        <v>65.517021</v>
      </c>
      <c r="AL84">
        <v>76.329455999999993</v>
      </c>
      <c r="AM84">
        <v>18.198159</v>
      </c>
      <c r="AN84">
        <v>1.1506609999999999</v>
      </c>
      <c r="AO84">
        <v>0</v>
      </c>
      <c r="AP84">
        <v>7.9196540000000004</v>
      </c>
      <c r="AQ84">
        <v>0</v>
      </c>
      <c r="AR84">
        <v>35.193311999999999</v>
      </c>
      <c r="AS84">
        <v>37.972973000000003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8.2035610000000005</v>
      </c>
      <c r="AZ84">
        <v>9.8870810000000002</v>
      </c>
      <c r="BA84">
        <v>6.6872550000000004</v>
      </c>
      <c r="BB84">
        <v>5.1759139999999997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2994.2826189999992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664.72000500000001</v>
      </c>
      <c r="L85">
        <v>408.07704000000001</v>
      </c>
      <c r="M85">
        <v>93.756040999999996</v>
      </c>
      <c r="N85">
        <v>120.15107999999999</v>
      </c>
      <c r="O85">
        <v>126.140377</v>
      </c>
      <c r="P85">
        <v>136.01231899999999</v>
      </c>
      <c r="Q85">
        <v>20.671434000000001</v>
      </c>
      <c r="R85">
        <v>35.497143999999999</v>
      </c>
      <c r="S85">
        <v>26.699255999999998</v>
      </c>
      <c r="T85">
        <v>2.9849399999999999</v>
      </c>
      <c r="U85">
        <v>397.75049999999999</v>
      </c>
      <c r="V85">
        <v>20.0928</v>
      </c>
      <c r="W85">
        <v>42.803460000000001</v>
      </c>
      <c r="X85">
        <v>142.19749400000001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42.896600999999997</v>
      </c>
      <c r="AE85">
        <v>57.163438999999997</v>
      </c>
      <c r="AF85">
        <v>0</v>
      </c>
      <c r="AG85">
        <v>45.920318999999999</v>
      </c>
      <c r="AH85">
        <v>175.83512999999999</v>
      </c>
      <c r="AI85">
        <v>16.212588</v>
      </c>
      <c r="AJ85">
        <v>0</v>
      </c>
      <c r="AK85">
        <v>65.517021</v>
      </c>
      <c r="AL85">
        <v>76.329455999999993</v>
      </c>
      <c r="AM85">
        <v>18.198159</v>
      </c>
      <c r="AN85">
        <v>1.1506609999999999</v>
      </c>
      <c r="AO85">
        <v>0</v>
      </c>
      <c r="AP85">
        <v>7.9196540000000004</v>
      </c>
      <c r="AQ85">
        <v>0</v>
      </c>
      <c r="AR85">
        <v>35.193311999999999</v>
      </c>
      <c r="AS85">
        <v>37.972973000000003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8.2035610000000005</v>
      </c>
      <c r="AZ85">
        <v>9.8870810000000002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3008.7021539999992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664.72000500000001</v>
      </c>
      <c r="L86">
        <v>408.07704000000001</v>
      </c>
      <c r="M86">
        <v>93.756040999999996</v>
      </c>
      <c r="N86">
        <v>120.15107999999999</v>
      </c>
      <c r="O86">
        <v>126.140377</v>
      </c>
      <c r="P86">
        <v>137.63779</v>
      </c>
      <c r="Q86">
        <v>20.671434000000001</v>
      </c>
      <c r="R86">
        <v>37.214748</v>
      </c>
      <c r="S86">
        <v>26.699255999999998</v>
      </c>
      <c r="T86">
        <v>2.9849399999999999</v>
      </c>
      <c r="U86">
        <v>397.75049999999999</v>
      </c>
      <c r="V86">
        <v>20.0928</v>
      </c>
      <c r="W86">
        <v>42.803460000000001</v>
      </c>
      <c r="X86">
        <v>142.19749400000001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45.920318999999999</v>
      </c>
      <c r="AH86">
        <v>173.84373099999999</v>
      </c>
      <c r="AI86">
        <v>16.212588</v>
      </c>
      <c r="AJ86">
        <v>0</v>
      </c>
      <c r="AK86">
        <v>65.517021</v>
      </c>
      <c r="AL86">
        <v>76.329455999999993</v>
      </c>
      <c r="AM86">
        <v>18.161396</v>
      </c>
      <c r="AN86">
        <v>1.1506609999999999</v>
      </c>
      <c r="AO86">
        <v>0</v>
      </c>
      <c r="AP86">
        <v>2.9698699999999998</v>
      </c>
      <c r="AQ86">
        <v>0</v>
      </c>
      <c r="AR86">
        <v>35.193311999999999</v>
      </c>
      <c r="AS86">
        <v>36.602240999999999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8.0570690000000003</v>
      </c>
      <c r="AZ86">
        <v>9.8870810000000002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2985.3737959999999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664.72000500000001</v>
      </c>
      <c r="L87">
        <v>408.07704000000001</v>
      </c>
      <c r="M87">
        <v>93.756040999999996</v>
      </c>
      <c r="N87">
        <v>120.15107999999999</v>
      </c>
      <c r="O87">
        <v>126.140377</v>
      </c>
      <c r="P87">
        <v>137.69348099999999</v>
      </c>
      <c r="Q87">
        <v>20.671434000000001</v>
      </c>
      <c r="R87">
        <v>38.877766999999999</v>
      </c>
      <c r="S87">
        <v>26.699255999999998</v>
      </c>
      <c r="T87">
        <v>2.9849399999999999</v>
      </c>
      <c r="U87">
        <v>397.75049999999999</v>
      </c>
      <c r="V87">
        <v>20.0928</v>
      </c>
      <c r="W87">
        <v>42.803460000000001</v>
      </c>
      <c r="X87">
        <v>142.19749400000001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45.920318999999999</v>
      </c>
      <c r="AH87">
        <v>173.84373099999999</v>
      </c>
      <c r="AI87">
        <v>16.212588</v>
      </c>
      <c r="AJ87">
        <v>0</v>
      </c>
      <c r="AK87">
        <v>65.517021</v>
      </c>
      <c r="AL87">
        <v>76.329455999999993</v>
      </c>
      <c r="AM87">
        <v>18.161396</v>
      </c>
      <c r="AN87">
        <v>1.1506609999999999</v>
      </c>
      <c r="AO87">
        <v>0</v>
      </c>
      <c r="AP87">
        <v>2.9698699999999998</v>
      </c>
      <c r="AQ87">
        <v>0</v>
      </c>
      <c r="AR87">
        <v>35.193311999999999</v>
      </c>
      <c r="AS87">
        <v>36.602240999999999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8.0570690000000003</v>
      </c>
      <c r="AZ87">
        <v>9.8870810000000002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2987.092506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664.72000500000001</v>
      </c>
      <c r="L88">
        <v>408.07704000000001</v>
      </c>
      <c r="M88">
        <v>93.756040999999996</v>
      </c>
      <c r="N88">
        <v>120.15107999999999</v>
      </c>
      <c r="O88">
        <v>126.140377</v>
      </c>
      <c r="P88">
        <v>137.69348099999999</v>
      </c>
      <c r="Q88">
        <v>20.671434000000001</v>
      </c>
      <c r="R88">
        <v>38.9298</v>
      </c>
      <c r="S88">
        <v>26.699255999999998</v>
      </c>
      <c r="T88">
        <v>2.9849399999999999</v>
      </c>
      <c r="U88">
        <v>397.75049999999999</v>
      </c>
      <c r="V88">
        <v>20.0928</v>
      </c>
      <c r="W88">
        <v>42.803460000000001</v>
      </c>
      <c r="X88">
        <v>142.19749400000001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45.920318999999999</v>
      </c>
      <c r="AH88">
        <v>173.84373099999999</v>
      </c>
      <c r="AI88">
        <v>16.212588</v>
      </c>
      <c r="AJ88">
        <v>0</v>
      </c>
      <c r="AK88">
        <v>65.517021</v>
      </c>
      <c r="AL88">
        <v>76.329455999999993</v>
      </c>
      <c r="AM88">
        <v>18.161396</v>
      </c>
      <c r="AN88">
        <v>1.1506609999999999</v>
      </c>
      <c r="AO88">
        <v>0</v>
      </c>
      <c r="AP88">
        <v>2.9698699999999998</v>
      </c>
      <c r="AQ88">
        <v>0</v>
      </c>
      <c r="AR88">
        <v>35.193311999999999</v>
      </c>
      <c r="AS88">
        <v>36.602240999999999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8.0570690000000003</v>
      </c>
      <c r="AZ88">
        <v>9.8870810000000002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2987.1445389999999</v>
      </c>
    </row>
    <row r="89" spans="1:117">
      <c r="A89" t="s">
        <v>131</v>
      </c>
      <c r="B89">
        <v>0</v>
      </c>
      <c r="C89">
        <v>0</v>
      </c>
      <c r="D89">
        <v>19.32</v>
      </c>
      <c r="E89">
        <v>0</v>
      </c>
      <c r="F89">
        <v>0</v>
      </c>
      <c r="G89">
        <v>31.878</v>
      </c>
      <c r="H89">
        <v>0</v>
      </c>
      <c r="I89">
        <v>0</v>
      </c>
      <c r="J89">
        <v>30.441751</v>
      </c>
      <c r="K89">
        <v>664.72000500000001</v>
      </c>
      <c r="L89">
        <v>408.07704000000001</v>
      </c>
      <c r="M89">
        <v>93.756040999999996</v>
      </c>
      <c r="N89">
        <v>120.15107999999999</v>
      </c>
      <c r="O89">
        <v>126.140377</v>
      </c>
      <c r="P89">
        <v>136.545356</v>
      </c>
      <c r="Q89">
        <v>20.671434000000001</v>
      </c>
      <c r="R89">
        <v>41.913359999999997</v>
      </c>
      <c r="S89">
        <v>26.699255999999998</v>
      </c>
      <c r="T89">
        <v>2.9849399999999999</v>
      </c>
      <c r="U89">
        <v>397.75049999999999</v>
      </c>
      <c r="V89">
        <v>20.0928</v>
      </c>
      <c r="W89">
        <v>42.803460000000001</v>
      </c>
      <c r="X89">
        <v>142.19749400000001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45.920318999999999</v>
      </c>
      <c r="AH89">
        <v>173.84373099999999</v>
      </c>
      <c r="AI89">
        <v>16.212588</v>
      </c>
      <c r="AJ89">
        <v>0</v>
      </c>
      <c r="AK89">
        <v>65.517021</v>
      </c>
      <c r="AL89">
        <v>76.677429000000004</v>
      </c>
      <c r="AM89">
        <v>18.161396</v>
      </c>
      <c r="AN89">
        <v>1.1506609999999999</v>
      </c>
      <c r="AO89">
        <v>0</v>
      </c>
      <c r="AP89">
        <v>2.9698699999999998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8.0570690000000003</v>
      </c>
      <c r="AZ89">
        <v>9.8870810000000002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3070.9676979999999</v>
      </c>
    </row>
    <row r="90" spans="1:117">
      <c r="A90" t="s">
        <v>132</v>
      </c>
      <c r="B90">
        <v>0</v>
      </c>
      <c r="C90">
        <v>0</v>
      </c>
      <c r="D90">
        <v>21.638786</v>
      </c>
      <c r="E90">
        <v>0</v>
      </c>
      <c r="F90">
        <v>0</v>
      </c>
      <c r="G90">
        <v>32.861677999999998</v>
      </c>
      <c r="H90">
        <v>0</v>
      </c>
      <c r="I90">
        <v>0</v>
      </c>
      <c r="J90">
        <v>30.441751</v>
      </c>
      <c r="K90">
        <v>664.72000500000001</v>
      </c>
      <c r="L90">
        <v>408.07704000000001</v>
      </c>
      <c r="M90">
        <v>93.756040999999996</v>
      </c>
      <c r="N90">
        <v>120.15107999999999</v>
      </c>
      <c r="O90">
        <v>126.140377</v>
      </c>
      <c r="P90">
        <v>136.545356</v>
      </c>
      <c r="Q90">
        <v>20.671434000000001</v>
      </c>
      <c r="R90">
        <v>43.379800000000003</v>
      </c>
      <c r="S90">
        <v>26.699255999999998</v>
      </c>
      <c r="T90">
        <v>2.9849399999999999</v>
      </c>
      <c r="U90">
        <v>397.75049999999999</v>
      </c>
      <c r="V90">
        <v>20.0928</v>
      </c>
      <c r="W90">
        <v>42.803460000000001</v>
      </c>
      <c r="X90">
        <v>142.19749400000001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42.896600999999997</v>
      </c>
      <c r="AE90">
        <v>57.163438999999997</v>
      </c>
      <c r="AF90">
        <v>0</v>
      </c>
      <c r="AG90">
        <v>45.920318999999999</v>
      </c>
      <c r="AH90">
        <v>175.83512999999999</v>
      </c>
      <c r="AI90">
        <v>16.212588</v>
      </c>
      <c r="AJ90">
        <v>0</v>
      </c>
      <c r="AK90">
        <v>65.517021</v>
      </c>
      <c r="AL90">
        <v>76.677429000000004</v>
      </c>
      <c r="AM90">
        <v>18.198159</v>
      </c>
      <c r="AN90">
        <v>1.1506609999999999</v>
      </c>
      <c r="AO90">
        <v>0</v>
      </c>
      <c r="AP90">
        <v>7.9196540000000004</v>
      </c>
      <c r="AQ90">
        <v>0</v>
      </c>
      <c r="AR90">
        <v>35.193311999999999</v>
      </c>
      <c r="AS90">
        <v>37.972973000000003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8.2035610000000005</v>
      </c>
      <c r="AZ90">
        <v>9.8870810000000002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3102.4080349999995</v>
      </c>
    </row>
    <row r="91" spans="1:117">
      <c r="A91" t="s">
        <v>133</v>
      </c>
      <c r="B91">
        <v>0</v>
      </c>
      <c r="C91">
        <v>0</v>
      </c>
      <c r="D91">
        <v>21.638786</v>
      </c>
      <c r="E91">
        <v>0</v>
      </c>
      <c r="F91">
        <v>0</v>
      </c>
      <c r="G91">
        <v>32.861677999999998</v>
      </c>
      <c r="H91">
        <v>0</v>
      </c>
      <c r="I91">
        <v>0</v>
      </c>
      <c r="J91">
        <v>30.441751</v>
      </c>
      <c r="K91">
        <v>664.72000500000001</v>
      </c>
      <c r="L91">
        <v>408.07704000000001</v>
      </c>
      <c r="M91">
        <v>93.756040999999996</v>
      </c>
      <c r="N91">
        <v>120.15107999999999</v>
      </c>
      <c r="O91">
        <v>126.140377</v>
      </c>
      <c r="P91">
        <v>136.545356</v>
      </c>
      <c r="Q91">
        <v>20.671434000000001</v>
      </c>
      <c r="R91">
        <v>43.379800000000003</v>
      </c>
      <c r="S91">
        <v>26.699255999999998</v>
      </c>
      <c r="T91">
        <v>2.9849399999999999</v>
      </c>
      <c r="U91">
        <v>397.75049999999999</v>
      </c>
      <c r="V91">
        <v>20.0928</v>
      </c>
      <c r="W91">
        <v>42.803460000000001</v>
      </c>
      <c r="X91">
        <v>142.19749400000001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42.896600999999997</v>
      </c>
      <c r="AE91">
        <v>57.163438999999997</v>
      </c>
      <c r="AF91">
        <v>0</v>
      </c>
      <c r="AG91">
        <v>45.920318999999999</v>
      </c>
      <c r="AH91">
        <v>175.83512999999999</v>
      </c>
      <c r="AI91">
        <v>16.212588</v>
      </c>
      <c r="AJ91">
        <v>0</v>
      </c>
      <c r="AK91">
        <v>65.517021</v>
      </c>
      <c r="AL91">
        <v>76.677429000000004</v>
      </c>
      <c r="AM91">
        <v>18.198159</v>
      </c>
      <c r="AN91">
        <v>1.1506609999999999</v>
      </c>
      <c r="AO91">
        <v>0</v>
      </c>
      <c r="AP91">
        <v>7.9196540000000004</v>
      </c>
      <c r="AQ91">
        <v>0</v>
      </c>
      <c r="AR91">
        <v>35.193311999999999</v>
      </c>
      <c r="AS91">
        <v>37.972973000000003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8.2035610000000005</v>
      </c>
      <c r="AZ91">
        <v>9.8870810000000002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3102.4080349999995</v>
      </c>
    </row>
    <row r="92" spans="1:117">
      <c r="A92" t="s">
        <v>134</v>
      </c>
      <c r="B92">
        <v>0</v>
      </c>
      <c r="C92">
        <v>0</v>
      </c>
      <c r="D92">
        <v>21.638786</v>
      </c>
      <c r="E92">
        <v>0</v>
      </c>
      <c r="F92">
        <v>0</v>
      </c>
      <c r="G92">
        <v>32.861677999999998</v>
      </c>
      <c r="H92">
        <v>0</v>
      </c>
      <c r="I92">
        <v>0</v>
      </c>
      <c r="J92">
        <v>30.441751</v>
      </c>
      <c r="K92">
        <v>664.72000500000001</v>
      </c>
      <c r="L92">
        <v>408.07704000000001</v>
      </c>
      <c r="M92">
        <v>93.756040999999996</v>
      </c>
      <c r="N92">
        <v>120.15107999999999</v>
      </c>
      <c r="O92">
        <v>126.140377</v>
      </c>
      <c r="P92">
        <v>136.545356</v>
      </c>
      <c r="Q92">
        <v>20.671434000000001</v>
      </c>
      <c r="R92">
        <v>43.379800000000003</v>
      </c>
      <c r="S92">
        <v>26.699255999999998</v>
      </c>
      <c r="T92">
        <v>2.9849399999999999</v>
      </c>
      <c r="U92">
        <v>397.75049999999999</v>
      </c>
      <c r="V92">
        <v>20.0928</v>
      </c>
      <c r="W92">
        <v>42.803460000000001</v>
      </c>
      <c r="X92">
        <v>142.19749400000001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42.896600999999997</v>
      </c>
      <c r="AE92">
        <v>57.163438999999997</v>
      </c>
      <c r="AF92">
        <v>0</v>
      </c>
      <c r="AG92">
        <v>45.920318999999999</v>
      </c>
      <c r="AH92">
        <v>175.83512999999999</v>
      </c>
      <c r="AI92">
        <v>16.212588</v>
      </c>
      <c r="AJ92">
        <v>0</v>
      </c>
      <c r="AK92">
        <v>65.517021</v>
      </c>
      <c r="AL92">
        <v>76.677429000000004</v>
      </c>
      <c r="AM92">
        <v>18.198159</v>
      </c>
      <c r="AN92">
        <v>1.1506609999999999</v>
      </c>
      <c r="AO92">
        <v>0</v>
      </c>
      <c r="AP92">
        <v>7.9196540000000004</v>
      </c>
      <c r="AQ92">
        <v>0</v>
      </c>
      <c r="AR92">
        <v>35.193311999999999</v>
      </c>
      <c r="AS92">
        <v>37.972973000000003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8.2035610000000005</v>
      </c>
      <c r="AZ92">
        <v>9.8870810000000002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3102.4080349999995</v>
      </c>
    </row>
    <row r="93" spans="1:117">
      <c r="A93" t="s">
        <v>135</v>
      </c>
      <c r="B93">
        <v>0</v>
      </c>
      <c r="C93">
        <v>0</v>
      </c>
      <c r="D93">
        <v>21.638786</v>
      </c>
      <c r="E93">
        <v>0</v>
      </c>
      <c r="F93">
        <v>0</v>
      </c>
      <c r="G93">
        <v>32.861677999999998</v>
      </c>
      <c r="H93">
        <v>0</v>
      </c>
      <c r="I93">
        <v>0</v>
      </c>
      <c r="J93">
        <v>47.337187999999998</v>
      </c>
      <c r="K93">
        <v>664.72000500000001</v>
      </c>
      <c r="L93">
        <v>408.07704000000001</v>
      </c>
      <c r="M93">
        <v>93.756040999999996</v>
      </c>
      <c r="N93">
        <v>120.15107999999999</v>
      </c>
      <c r="O93">
        <v>126.140377</v>
      </c>
      <c r="P93">
        <v>136.545356</v>
      </c>
      <c r="Q93">
        <v>20.671434000000001</v>
      </c>
      <c r="R93">
        <v>43.379800000000003</v>
      </c>
      <c r="S93">
        <v>26.699255999999998</v>
      </c>
      <c r="T93">
        <v>2.9849399999999999</v>
      </c>
      <c r="U93">
        <v>397.75049999999999</v>
      </c>
      <c r="V93">
        <v>20.0928</v>
      </c>
      <c r="W93">
        <v>42.803460000000001</v>
      </c>
      <c r="X93">
        <v>142.19749400000001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42.896600999999997</v>
      </c>
      <c r="AE93">
        <v>57.163438999999997</v>
      </c>
      <c r="AF93">
        <v>0</v>
      </c>
      <c r="AG93">
        <v>45.920318999999999</v>
      </c>
      <c r="AH93">
        <v>175.83512999999999</v>
      </c>
      <c r="AI93">
        <v>16.212588</v>
      </c>
      <c r="AJ93">
        <v>0</v>
      </c>
      <c r="AK93">
        <v>65.517021</v>
      </c>
      <c r="AL93">
        <v>76.677429000000004</v>
      </c>
      <c r="AM93">
        <v>18.198159</v>
      </c>
      <c r="AN93">
        <v>1.1506609999999999</v>
      </c>
      <c r="AO93">
        <v>0</v>
      </c>
      <c r="AP93">
        <v>7.9196540000000004</v>
      </c>
      <c r="AQ93">
        <v>0</v>
      </c>
      <c r="AR93">
        <v>35.193311999999999</v>
      </c>
      <c r="AS93">
        <v>37.972973000000003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8.2035610000000005</v>
      </c>
      <c r="AZ93">
        <v>9.8870810000000002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3119.3034719999991</v>
      </c>
    </row>
    <row r="94" spans="1:117">
      <c r="A94" t="s">
        <v>136</v>
      </c>
      <c r="B94">
        <v>0</v>
      </c>
      <c r="C94">
        <v>0</v>
      </c>
      <c r="D94">
        <v>33.616703000000001</v>
      </c>
      <c r="E94">
        <v>0</v>
      </c>
      <c r="F94">
        <v>0</v>
      </c>
      <c r="G94">
        <v>51.207369999999997</v>
      </c>
      <c r="H94">
        <v>0</v>
      </c>
      <c r="I94">
        <v>0</v>
      </c>
      <c r="J94">
        <v>47.337187999999998</v>
      </c>
      <c r="K94">
        <v>664.72000500000001</v>
      </c>
      <c r="L94">
        <v>408.07704000000001</v>
      </c>
      <c r="M94">
        <v>93.756040999999996</v>
      </c>
      <c r="N94">
        <v>120.15107999999999</v>
      </c>
      <c r="O94">
        <v>126.140377</v>
      </c>
      <c r="P94">
        <v>136.545356</v>
      </c>
      <c r="Q94">
        <v>20.671434000000001</v>
      </c>
      <c r="R94">
        <v>43.379800000000003</v>
      </c>
      <c r="S94">
        <v>26.699255999999998</v>
      </c>
      <c r="T94">
        <v>2.9849399999999999</v>
      </c>
      <c r="U94">
        <v>397.75049999999999</v>
      </c>
      <c r="V94">
        <v>20.0928</v>
      </c>
      <c r="W94">
        <v>42.803460000000001</v>
      </c>
      <c r="X94">
        <v>142.19749400000001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45.920318999999999</v>
      </c>
      <c r="AH94">
        <v>173.84373099999999</v>
      </c>
      <c r="AI94">
        <v>16.212588</v>
      </c>
      <c r="AJ94">
        <v>0</v>
      </c>
      <c r="AK94">
        <v>65.517021</v>
      </c>
      <c r="AL94">
        <v>76.677429000000004</v>
      </c>
      <c r="AM94">
        <v>18.161396</v>
      </c>
      <c r="AN94">
        <v>1.1506609999999999</v>
      </c>
      <c r="AO94">
        <v>0</v>
      </c>
      <c r="AP94">
        <v>2.3511470000000001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8.0570690000000003</v>
      </c>
      <c r="AZ94">
        <v>9.8870810000000002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3125.4482179999995</v>
      </c>
    </row>
    <row r="95" spans="1:117">
      <c r="A95" t="s">
        <v>137</v>
      </c>
      <c r="B95">
        <v>0</v>
      </c>
      <c r="C95">
        <v>0</v>
      </c>
      <c r="D95">
        <v>33.616703000000001</v>
      </c>
      <c r="E95">
        <v>0</v>
      </c>
      <c r="F95">
        <v>0</v>
      </c>
      <c r="G95">
        <v>51.207369999999997</v>
      </c>
      <c r="H95">
        <v>0</v>
      </c>
      <c r="I95">
        <v>0</v>
      </c>
      <c r="J95">
        <v>47.337187999999998</v>
      </c>
      <c r="K95">
        <v>664.72000500000001</v>
      </c>
      <c r="L95">
        <v>408.07704000000001</v>
      </c>
      <c r="M95">
        <v>93.756040999999996</v>
      </c>
      <c r="N95">
        <v>120.15107999999999</v>
      </c>
      <c r="O95">
        <v>126.140377</v>
      </c>
      <c r="P95">
        <v>136.545356</v>
      </c>
      <c r="Q95">
        <v>20.671434000000001</v>
      </c>
      <c r="R95">
        <v>43.379800000000003</v>
      </c>
      <c r="S95">
        <v>26.699255999999998</v>
      </c>
      <c r="T95">
        <v>2.9849399999999999</v>
      </c>
      <c r="U95">
        <v>397.75049999999999</v>
      </c>
      <c r="V95">
        <v>20.0928</v>
      </c>
      <c r="W95">
        <v>42.803460000000001</v>
      </c>
      <c r="X95">
        <v>142.19749400000001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45.920318999999999</v>
      </c>
      <c r="AH95">
        <v>173.84373099999999</v>
      </c>
      <c r="AI95">
        <v>16.212588</v>
      </c>
      <c r="AJ95">
        <v>0</v>
      </c>
      <c r="AK95">
        <v>65.517021</v>
      </c>
      <c r="AL95">
        <v>76.677429000000004</v>
      </c>
      <c r="AM95">
        <v>18.161396</v>
      </c>
      <c r="AN95">
        <v>1.1506609999999999</v>
      </c>
      <c r="AO95">
        <v>0</v>
      </c>
      <c r="AP95">
        <v>2.3511470000000001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8.0570690000000003</v>
      </c>
      <c r="AZ95">
        <v>9.8870810000000002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3125.4482179999995</v>
      </c>
    </row>
    <row r="96" spans="1:117">
      <c r="A96" t="s">
        <v>138</v>
      </c>
      <c r="B96">
        <v>0</v>
      </c>
      <c r="C96">
        <v>0</v>
      </c>
      <c r="D96">
        <v>33.616703000000001</v>
      </c>
      <c r="E96">
        <v>0</v>
      </c>
      <c r="F96">
        <v>0</v>
      </c>
      <c r="G96">
        <v>51.207369999999997</v>
      </c>
      <c r="H96">
        <v>0</v>
      </c>
      <c r="I96">
        <v>0</v>
      </c>
      <c r="J96">
        <v>47.337187999999998</v>
      </c>
      <c r="K96">
        <v>664.72000500000001</v>
      </c>
      <c r="L96">
        <v>408.07704000000001</v>
      </c>
      <c r="M96">
        <v>93.756040999999996</v>
      </c>
      <c r="N96">
        <v>120.15107999999999</v>
      </c>
      <c r="O96">
        <v>126.140377</v>
      </c>
      <c r="P96">
        <v>136.545356</v>
      </c>
      <c r="Q96">
        <v>20.671434000000001</v>
      </c>
      <c r="R96">
        <v>43.379800000000003</v>
      </c>
      <c r="S96">
        <v>26.699255999999998</v>
      </c>
      <c r="T96">
        <v>2.9849399999999999</v>
      </c>
      <c r="U96">
        <v>397.75049999999999</v>
      </c>
      <c r="V96">
        <v>20.0928</v>
      </c>
      <c r="W96">
        <v>42.803460000000001</v>
      </c>
      <c r="X96">
        <v>142.19749400000001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45.920318999999999</v>
      </c>
      <c r="AH96">
        <v>173.84373099999999</v>
      </c>
      <c r="AI96">
        <v>16.212588</v>
      </c>
      <c r="AJ96">
        <v>0</v>
      </c>
      <c r="AK96">
        <v>65.517021</v>
      </c>
      <c r="AL96">
        <v>76.677429000000004</v>
      </c>
      <c r="AM96">
        <v>15.318315999999999</v>
      </c>
      <c r="AN96">
        <v>1.1506609999999999</v>
      </c>
      <c r="AO96">
        <v>0</v>
      </c>
      <c r="AP96">
        <v>2.3511470000000001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8.0570690000000003</v>
      </c>
      <c r="AZ96">
        <v>9.8870810000000002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3122.6051379999994</v>
      </c>
    </row>
    <row r="97" spans="1:117">
      <c r="A97" t="s">
        <v>139</v>
      </c>
      <c r="B97">
        <v>0</v>
      </c>
      <c r="C97">
        <v>0</v>
      </c>
      <c r="D97">
        <v>33.616703000000001</v>
      </c>
      <c r="E97">
        <v>0</v>
      </c>
      <c r="F97">
        <v>0</v>
      </c>
      <c r="G97">
        <v>51.207369999999997</v>
      </c>
      <c r="H97">
        <v>0</v>
      </c>
      <c r="I97">
        <v>0</v>
      </c>
      <c r="J97">
        <v>47.337187999999998</v>
      </c>
      <c r="K97">
        <v>664.72000500000001</v>
      </c>
      <c r="L97">
        <v>408.07704000000001</v>
      </c>
      <c r="M97">
        <v>93.756040999999996</v>
      </c>
      <c r="N97">
        <v>120.15107999999999</v>
      </c>
      <c r="O97">
        <v>126.140377</v>
      </c>
      <c r="P97">
        <v>136.545356</v>
      </c>
      <c r="Q97">
        <v>20.671434000000001</v>
      </c>
      <c r="R97">
        <v>43.379800000000003</v>
      </c>
      <c r="S97">
        <v>26.699255999999998</v>
      </c>
      <c r="T97">
        <v>2.9849399999999999</v>
      </c>
      <c r="U97">
        <v>397.75049999999999</v>
      </c>
      <c r="V97">
        <v>20.0928</v>
      </c>
      <c r="W97">
        <v>42.803460000000001</v>
      </c>
      <c r="X97">
        <v>142.19749400000001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45.920318999999999</v>
      </c>
      <c r="AH97">
        <v>173.84373099999999</v>
      </c>
      <c r="AI97">
        <v>16.212588</v>
      </c>
      <c r="AJ97">
        <v>0</v>
      </c>
      <c r="AK97">
        <v>65.517021</v>
      </c>
      <c r="AL97">
        <v>76.677429000000004</v>
      </c>
      <c r="AM97">
        <v>15.318315999999999</v>
      </c>
      <c r="AN97">
        <v>1.1506609999999999</v>
      </c>
      <c r="AO97">
        <v>0</v>
      </c>
      <c r="AP97">
        <v>2.3511470000000001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8.0570690000000003</v>
      </c>
      <c r="AZ97">
        <v>9.8870810000000002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3122.6051379999994</v>
      </c>
    </row>
    <row r="98" spans="1:117">
      <c r="A98" t="s">
        <v>140</v>
      </c>
      <c r="B98">
        <v>0</v>
      </c>
      <c r="C98">
        <v>0</v>
      </c>
      <c r="D98">
        <v>33.616703000000001</v>
      </c>
      <c r="E98">
        <v>0</v>
      </c>
      <c r="F98">
        <v>0</v>
      </c>
      <c r="G98">
        <v>51.207369999999997</v>
      </c>
      <c r="H98">
        <v>0</v>
      </c>
      <c r="I98">
        <v>0</v>
      </c>
      <c r="J98">
        <v>47.337187999999998</v>
      </c>
      <c r="K98">
        <v>664.72000500000001</v>
      </c>
      <c r="L98">
        <v>408.07704000000001</v>
      </c>
      <c r="M98">
        <v>93.756040999999996</v>
      </c>
      <c r="N98">
        <v>120.15107999999999</v>
      </c>
      <c r="O98">
        <v>126.140377</v>
      </c>
      <c r="P98">
        <v>136.545356</v>
      </c>
      <c r="Q98">
        <v>20.671434000000001</v>
      </c>
      <c r="R98">
        <v>43.379800000000003</v>
      </c>
      <c r="S98">
        <v>26.699255999999998</v>
      </c>
      <c r="T98">
        <v>2.9849399999999999</v>
      </c>
      <c r="U98">
        <v>397.75049999999999</v>
      </c>
      <c r="V98">
        <v>20.0928</v>
      </c>
      <c r="W98">
        <v>42.803460000000001</v>
      </c>
      <c r="X98">
        <v>142.19749400000001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45.920318999999999</v>
      </c>
      <c r="AH98">
        <v>173.84373099999999</v>
      </c>
      <c r="AI98">
        <v>16.212588</v>
      </c>
      <c r="AJ98">
        <v>0</v>
      </c>
      <c r="AK98">
        <v>65.517021</v>
      </c>
      <c r="AL98">
        <v>76.677429000000004</v>
      </c>
      <c r="AM98">
        <v>15.318315999999999</v>
      </c>
      <c r="AN98">
        <v>1.1506609999999999</v>
      </c>
      <c r="AO98">
        <v>0</v>
      </c>
      <c r="AP98">
        <v>2.3511470000000001</v>
      </c>
      <c r="AQ98">
        <v>0</v>
      </c>
      <c r="AR98">
        <v>35.193311999999999</v>
      </c>
      <c r="AS98">
        <v>36.602240999999999</v>
      </c>
      <c r="AT98">
        <v>19.319987999999999</v>
      </c>
      <c r="AU98">
        <v>0</v>
      </c>
      <c r="AV98">
        <v>0</v>
      </c>
      <c r="AW98">
        <v>0</v>
      </c>
      <c r="AX98">
        <v>0</v>
      </c>
      <c r="AY98">
        <v>8.0570690000000003</v>
      </c>
      <c r="AZ98">
        <v>9.8870810000000002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3122.6051379999994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9.9441130250000037E-2</v>
      </c>
      <c r="E99">
        <f t="shared" si="2"/>
        <v>0</v>
      </c>
      <c r="F99">
        <f t="shared" si="2"/>
        <v>0</v>
      </c>
      <c r="G99">
        <f t="shared" si="2"/>
        <v>0.14505328274999993</v>
      </c>
      <c r="H99">
        <f t="shared" si="2"/>
        <v>0</v>
      </c>
      <c r="I99">
        <f t="shared" si="2"/>
        <v>0</v>
      </c>
      <c r="J99">
        <f t="shared" si="2"/>
        <v>0.2250556649999999</v>
      </c>
      <c r="K99">
        <f t="shared" si="2"/>
        <v>13.641626995000015</v>
      </c>
      <c r="L99">
        <f t="shared" si="2"/>
        <v>7.0851439500000044</v>
      </c>
      <c r="M99">
        <f t="shared" si="2"/>
        <v>2.2501449839999976</v>
      </c>
      <c r="N99">
        <f t="shared" si="2"/>
        <v>2.8836259199999947</v>
      </c>
      <c r="O99">
        <f t="shared" si="2"/>
        <v>3.0273690479999957</v>
      </c>
      <c r="P99">
        <f t="shared" si="2"/>
        <v>2.5903808952500027</v>
      </c>
      <c r="Q99">
        <f t="shared" si="2"/>
        <v>0.44002301900000068</v>
      </c>
      <c r="R99">
        <f t="shared" si="2"/>
        <v>0.83238618400000119</v>
      </c>
      <c r="S99">
        <f t="shared" si="2"/>
        <v>0.56689203575000024</v>
      </c>
      <c r="T99">
        <f t="shared" si="2"/>
        <v>5.8307759999999952E-2</v>
      </c>
      <c r="U99">
        <f t="shared" si="2"/>
        <v>9.245276577999995</v>
      </c>
      <c r="V99">
        <f t="shared" si="2"/>
        <v>0.4443118977499993</v>
      </c>
      <c r="W99">
        <f t="shared" si="2"/>
        <v>0.98734847250000124</v>
      </c>
      <c r="X99">
        <f t="shared" si="2"/>
        <v>3.2605336870000006</v>
      </c>
      <c r="Y99">
        <f t="shared" si="2"/>
        <v>0</v>
      </c>
      <c r="Z99">
        <f t="shared" si="2"/>
        <v>0.24339065975000007</v>
      </c>
      <c r="AA99">
        <f t="shared" si="2"/>
        <v>0.76313999649999931</v>
      </c>
      <c r="AB99">
        <f t="shared" si="2"/>
        <v>1.1284981289999987</v>
      </c>
      <c r="AC99">
        <f t="shared" si="2"/>
        <v>0.80752776000000126</v>
      </c>
      <c r="AD99">
        <f t="shared" si="2"/>
        <v>0.86203970349999959</v>
      </c>
      <c r="AE99">
        <f t="shared" si="2"/>
        <v>1.3719225359999987</v>
      </c>
      <c r="AF99">
        <f t="shared" si="2"/>
        <v>0</v>
      </c>
      <c r="AG99">
        <f t="shared" si="2"/>
        <v>1.1020876559999981</v>
      </c>
      <c r="AH99">
        <f t="shared" si="2"/>
        <v>4.1782237410000054</v>
      </c>
      <c r="AI99">
        <f t="shared" si="2"/>
        <v>0.42838078150000031</v>
      </c>
      <c r="AJ99">
        <f t="shared" si="2"/>
        <v>0</v>
      </c>
      <c r="AK99">
        <f t="shared" si="2"/>
        <v>1.5724085039999984</v>
      </c>
      <c r="AL99">
        <f t="shared" si="2"/>
        <v>1.7530883647500026</v>
      </c>
      <c r="AM99">
        <f t="shared" si="2"/>
        <v>0.15316631149999996</v>
      </c>
      <c r="AN99">
        <f t="shared" si="2"/>
        <v>2.5387772999999978E-2</v>
      </c>
      <c r="AO99">
        <f t="shared" si="2"/>
        <v>1.7040239999999999E-3</v>
      </c>
      <c r="AP99">
        <f t="shared" si="2"/>
        <v>0.13299450325000003</v>
      </c>
      <c r="AQ99">
        <f t="shared" si="2"/>
        <v>0</v>
      </c>
      <c r="AR99">
        <f t="shared" si="2"/>
        <v>0.86916815999999941</v>
      </c>
      <c r="AS99">
        <f t="shared" si="2"/>
        <v>0.88256598000000053</v>
      </c>
      <c r="AT99">
        <f t="shared" si="2"/>
        <v>0.44185039674999954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0.19380913200000002</v>
      </c>
      <c r="AZ99">
        <f t="shared" si="2"/>
        <v>0.22940516549999979</v>
      </c>
      <c r="BA99">
        <f t="shared" si="2"/>
        <v>0.15690129299999997</v>
      </c>
      <c r="BB99">
        <f t="shared" si="2"/>
        <v>0.11024456424999984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65.190826639500003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262.27</v>
      </c>
      <c r="C3" s="34">
        <v>87.13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115.49</v>
      </c>
      <c r="N3">
        <v>273.14</v>
      </c>
      <c r="O3">
        <v>100.64</v>
      </c>
      <c r="P3">
        <v>9.9499999999999993</v>
      </c>
      <c r="Q3">
        <v>24.21</v>
      </c>
      <c r="R3" s="93">
        <v>0</v>
      </c>
      <c r="S3" s="93">
        <v>0</v>
      </c>
      <c r="T3" s="93">
        <v>0</v>
      </c>
      <c r="U3">
        <v>10.37</v>
      </c>
      <c r="V3">
        <v>0</v>
      </c>
      <c r="W3">
        <v>8.73</v>
      </c>
      <c r="X3">
        <v>53.5</v>
      </c>
      <c r="Y3">
        <v>17.84</v>
      </c>
      <c r="Z3">
        <v>17.829999999999998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15.34</v>
      </c>
      <c r="AH3">
        <v>41.67</v>
      </c>
      <c r="AI3">
        <v>41.67</v>
      </c>
      <c r="AJ3">
        <v>30.27</v>
      </c>
      <c r="AK3">
        <v>0</v>
      </c>
      <c r="AL3">
        <v>0</v>
      </c>
    </row>
    <row r="4" spans="1:38">
      <c r="A4" t="s">
        <v>46</v>
      </c>
      <c r="B4" s="34">
        <v>262.27</v>
      </c>
      <c r="C4" s="34">
        <v>87.13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115.49</v>
      </c>
      <c r="N4">
        <v>273.14</v>
      </c>
      <c r="O4">
        <v>100.64</v>
      </c>
      <c r="P4">
        <v>9.9499999999999993</v>
      </c>
      <c r="Q4">
        <v>23.81</v>
      </c>
      <c r="R4" s="93">
        <v>0</v>
      </c>
      <c r="S4" s="93">
        <v>0</v>
      </c>
      <c r="T4" s="93">
        <v>0</v>
      </c>
      <c r="U4">
        <v>10.37</v>
      </c>
      <c r="V4">
        <v>0</v>
      </c>
      <c r="W4">
        <v>8.73</v>
      </c>
      <c r="X4">
        <v>52.5</v>
      </c>
      <c r="Y4">
        <v>17.5</v>
      </c>
      <c r="Z4">
        <v>17.5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</v>
      </c>
      <c r="AH4">
        <v>40</v>
      </c>
      <c r="AI4">
        <v>40</v>
      </c>
      <c r="AJ4">
        <v>30.79</v>
      </c>
      <c r="AK4">
        <v>0</v>
      </c>
      <c r="AL4">
        <v>0</v>
      </c>
    </row>
    <row r="5" spans="1:38">
      <c r="A5" t="s">
        <v>47</v>
      </c>
      <c r="B5" s="34">
        <v>262.27</v>
      </c>
      <c r="C5" s="34">
        <v>87.13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115.49</v>
      </c>
      <c r="N5">
        <v>273.14</v>
      </c>
      <c r="O5">
        <v>100.64</v>
      </c>
      <c r="P5">
        <v>9.9499999999999993</v>
      </c>
      <c r="Q5">
        <v>23.41</v>
      </c>
      <c r="R5" s="93">
        <v>0</v>
      </c>
      <c r="S5" s="93">
        <v>0</v>
      </c>
      <c r="T5" s="93">
        <v>0</v>
      </c>
      <c r="U5">
        <v>10.37</v>
      </c>
      <c r="V5">
        <v>0</v>
      </c>
      <c r="W5">
        <v>8.73</v>
      </c>
      <c r="X5">
        <v>53</v>
      </c>
      <c r="Y5">
        <v>17.66</v>
      </c>
      <c r="Z5">
        <v>17.670000000000002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</v>
      </c>
      <c r="AH5">
        <v>38.33</v>
      </c>
      <c r="AI5">
        <v>38.33</v>
      </c>
      <c r="AJ5">
        <v>30.79</v>
      </c>
      <c r="AK5">
        <v>0</v>
      </c>
      <c r="AL5">
        <v>0</v>
      </c>
    </row>
    <row r="6" spans="1:38">
      <c r="A6" t="s">
        <v>48</v>
      </c>
      <c r="B6" s="34">
        <v>262.27</v>
      </c>
      <c r="C6" s="34">
        <v>87.13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115.49</v>
      </c>
      <c r="N6">
        <v>273.14</v>
      </c>
      <c r="O6">
        <v>100.64</v>
      </c>
      <c r="P6">
        <v>9.9499999999999993</v>
      </c>
      <c r="Q6">
        <v>18</v>
      </c>
      <c r="R6" s="93">
        <v>0</v>
      </c>
      <c r="S6" s="93">
        <v>0</v>
      </c>
      <c r="T6" s="93">
        <v>0</v>
      </c>
      <c r="U6">
        <v>10.37</v>
      </c>
      <c r="V6">
        <v>0</v>
      </c>
      <c r="W6">
        <v>8.73</v>
      </c>
      <c r="X6">
        <v>51</v>
      </c>
      <c r="Y6">
        <v>17</v>
      </c>
      <c r="Z6">
        <v>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14.66</v>
      </c>
      <c r="AH6">
        <v>37.67</v>
      </c>
      <c r="AI6">
        <v>37.67</v>
      </c>
      <c r="AJ6">
        <v>30.79</v>
      </c>
      <c r="AK6">
        <v>0</v>
      </c>
      <c r="AL6">
        <v>0</v>
      </c>
    </row>
    <row r="7" spans="1:38">
      <c r="A7" t="s">
        <v>49</v>
      </c>
      <c r="B7" s="34">
        <v>262.27</v>
      </c>
      <c r="C7" s="34">
        <v>87.13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115.49</v>
      </c>
      <c r="N7">
        <v>273.14</v>
      </c>
      <c r="O7">
        <v>100.64</v>
      </c>
      <c r="P7">
        <v>9.6300000000000008</v>
      </c>
      <c r="Q7">
        <v>17.8</v>
      </c>
      <c r="R7" s="93">
        <v>0</v>
      </c>
      <c r="S7" s="93">
        <v>0</v>
      </c>
      <c r="T7" s="93">
        <v>0</v>
      </c>
      <c r="U7">
        <v>10.37</v>
      </c>
      <c r="V7">
        <v>0</v>
      </c>
      <c r="W7">
        <v>8.5500000000000007</v>
      </c>
      <c r="X7">
        <v>49</v>
      </c>
      <c r="Y7">
        <v>16.34</v>
      </c>
      <c r="Z7">
        <v>16.329999999999998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</v>
      </c>
      <c r="AH7">
        <v>36.67</v>
      </c>
      <c r="AI7">
        <v>36.67</v>
      </c>
      <c r="AJ7">
        <v>30.79</v>
      </c>
      <c r="AK7">
        <v>0</v>
      </c>
      <c r="AL7">
        <v>0</v>
      </c>
    </row>
    <row r="8" spans="1:38">
      <c r="A8" t="s">
        <v>50</v>
      </c>
      <c r="B8" s="34">
        <v>262.27</v>
      </c>
      <c r="C8" s="34">
        <v>87.13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115.49</v>
      </c>
      <c r="N8">
        <v>273.14</v>
      </c>
      <c r="O8">
        <v>100.64</v>
      </c>
      <c r="P8">
        <v>9.6300000000000008</v>
      </c>
      <c r="Q8">
        <v>17.600000000000001</v>
      </c>
      <c r="R8" s="93">
        <v>0</v>
      </c>
      <c r="S8" s="93">
        <v>0</v>
      </c>
      <c r="T8" s="93">
        <v>0</v>
      </c>
      <c r="U8">
        <v>10.37</v>
      </c>
      <c r="V8">
        <v>0</v>
      </c>
      <c r="W8">
        <v>8.5500000000000007</v>
      </c>
      <c r="X8">
        <v>46</v>
      </c>
      <c r="Y8">
        <v>15.34</v>
      </c>
      <c r="Z8">
        <v>15.33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13.34</v>
      </c>
      <c r="AH8">
        <v>35</v>
      </c>
      <c r="AI8">
        <v>35</v>
      </c>
      <c r="AJ8">
        <v>30.79</v>
      </c>
      <c r="AK8">
        <v>0</v>
      </c>
      <c r="AL8">
        <v>0</v>
      </c>
    </row>
    <row r="9" spans="1:38">
      <c r="A9" t="s">
        <v>51</v>
      </c>
      <c r="B9" s="34">
        <v>262.27</v>
      </c>
      <c r="C9" s="34">
        <v>87.13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115.49</v>
      </c>
      <c r="N9">
        <v>273.14</v>
      </c>
      <c r="O9">
        <v>100.64</v>
      </c>
      <c r="P9">
        <v>10.41</v>
      </c>
      <c r="Q9">
        <v>17.2</v>
      </c>
      <c r="R9" s="93">
        <v>0</v>
      </c>
      <c r="S9" s="93">
        <v>0</v>
      </c>
      <c r="T9" s="93">
        <v>0</v>
      </c>
      <c r="U9">
        <v>10.37</v>
      </c>
      <c r="V9">
        <v>0</v>
      </c>
      <c r="W9">
        <v>8.5500000000000007</v>
      </c>
      <c r="X9">
        <v>45</v>
      </c>
      <c r="Y9">
        <v>15</v>
      </c>
      <c r="Z9">
        <v>15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34.67</v>
      </c>
      <c r="AI9">
        <v>34.67</v>
      </c>
      <c r="AJ9">
        <v>30.79</v>
      </c>
      <c r="AK9">
        <v>0</v>
      </c>
      <c r="AL9">
        <v>0</v>
      </c>
    </row>
    <row r="10" spans="1:38">
      <c r="A10" t="s">
        <v>52</v>
      </c>
      <c r="B10" s="34">
        <v>262.27</v>
      </c>
      <c r="C10" s="34">
        <v>87.13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115.49</v>
      </c>
      <c r="N10">
        <v>273.14</v>
      </c>
      <c r="O10">
        <v>100.64</v>
      </c>
      <c r="P10">
        <v>10.41</v>
      </c>
      <c r="Q10">
        <v>16.8</v>
      </c>
      <c r="R10" s="93">
        <v>0</v>
      </c>
      <c r="S10" s="93">
        <v>0</v>
      </c>
      <c r="T10" s="93">
        <v>0</v>
      </c>
      <c r="U10">
        <v>10.37</v>
      </c>
      <c r="V10">
        <v>0</v>
      </c>
      <c r="W10">
        <v>8.5500000000000007</v>
      </c>
      <c r="X10">
        <v>46</v>
      </c>
      <c r="Y10">
        <v>15.34</v>
      </c>
      <c r="Z10">
        <v>15.33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</v>
      </c>
      <c r="AH10">
        <v>34.33</v>
      </c>
      <c r="AI10">
        <v>34.33</v>
      </c>
      <c r="AJ10">
        <v>30.79</v>
      </c>
      <c r="AK10">
        <v>0</v>
      </c>
      <c r="AL10">
        <v>0</v>
      </c>
    </row>
    <row r="11" spans="1:38">
      <c r="A11" t="s">
        <v>53</v>
      </c>
      <c r="B11" s="34">
        <v>262.27</v>
      </c>
      <c r="C11" s="34">
        <v>87.13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115.49</v>
      </c>
      <c r="N11">
        <v>273.14</v>
      </c>
      <c r="O11">
        <v>100.64</v>
      </c>
      <c r="P11">
        <v>10.41</v>
      </c>
      <c r="Q11">
        <v>16.399999999999999</v>
      </c>
      <c r="R11" s="93">
        <v>0</v>
      </c>
      <c r="S11" s="93">
        <v>0</v>
      </c>
      <c r="T11" s="93">
        <v>0</v>
      </c>
      <c r="U11">
        <v>10.14</v>
      </c>
      <c r="V11">
        <v>0</v>
      </c>
      <c r="W11">
        <v>8.36</v>
      </c>
      <c r="X11">
        <v>45.5</v>
      </c>
      <c r="Y11">
        <v>15.16</v>
      </c>
      <c r="Z11">
        <v>15.17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10.34</v>
      </c>
      <c r="AH11">
        <v>40.28</v>
      </c>
      <c r="AI11">
        <v>40.28</v>
      </c>
      <c r="AJ11">
        <v>30.79</v>
      </c>
      <c r="AK11">
        <v>0</v>
      </c>
      <c r="AL11">
        <v>0</v>
      </c>
    </row>
    <row r="12" spans="1:38">
      <c r="A12" t="s">
        <v>54</v>
      </c>
      <c r="B12" s="34">
        <v>262.27</v>
      </c>
      <c r="C12" s="34">
        <v>87.13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115.49</v>
      </c>
      <c r="N12">
        <v>273.14</v>
      </c>
      <c r="O12">
        <v>100.64</v>
      </c>
      <c r="P12">
        <v>10.41</v>
      </c>
      <c r="Q12">
        <v>15.8</v>
      </c>
      <c r="R12" s="93">
        <v>0</v>
      </c>
      <c r="S12" s="93">
        <v>0</v>
      </c>
      <c r="T12" s="93">
        <v>0</v>
      </c>
      <c r="U12">
        <v>10.14</v>
      </c>
      <c r="V12">
        <v>0</v>
      </c>
      <c r="W12">
        <v>8.36</v>
      </c>
      <c r="X12">
        <v>43.5</v>
      </c>
      <c r="Y12">
        <v>14.5</v>
      </c>
      <c r="Z12">
        <v>14.5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</v>
      </c>
      <c r="AH12">
        <v>40.090000000000003</v>
      </c>
      <c r="AI12">
        <v>40.090000000000003</v>
      </c>
      <c r="AJ12">
        <v>30.79</v>
      </c>
      <c r="AK12">
        <v>0</v>
      </c>
      <c r="AL12">
        <v>0</v>
      </c>
    </row>
    <row r="13" spans="1:38">
      <c r="A13" t="s">
        <v>55</v>
      </c>
      <c r="B13" s="34">
        <v>262.27</v>
      </c>
      <c r="C13" s="34">
        <v>87.13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115.49</v>
      </c>
      <c r="N13">
        <v>273.14</v>
      </c>
      <c r="O13">
        <v>100.64</v>
      </c>
      <c r="P13">
        <v>10.1</v>
      </c>
      <c r="Q13">
        <v>15</v>
      </c>
      <c r="R13" s="93">
        <v>0</v>
      </c>
      <c r="S13" s="93">
        <v>0</v>
      </c>
      <c r="T13" s="93">
        <v>0</v>
      </c>
      <c r="U13">
        <v>10.14</v>
      </c>
      <c r="V13">
        <v>0</v>
      </c>
      <c r="W13">
        <v>8.36</v>
      </c>
      <c r="X13">
        <v>40</v>
      </c>
      <c r="Y13">
        <v>13.34</v>
      </c>
      <c r="Z13">
        <v>13.33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9.66</v>
      </c>
      <c r="AH13">
        <v>31.67</v>
      </c>
      <c r="AI13">
        <v>31.67</v>
      </c>
      <c r="AJ13">
        <v>30.79</v>
      </c>
      <c r="AK13">
        <v>0</v>
      </c>
      <c r="AL13">
        <v>0</v>
      </c>
    </row>
    <row r="14" spans="1:38">
      <c r="A14" t="s">
        <v>56</v>
      </c>
      <c r="B14" s="34">
        <v>262.27</v>
      </c>
      <c r="C14" s="34">
        <v>87.13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115.49</v>
      </c>
      <c r="N14">
        <v>273.14</v>
      </c>
      <c r="O14">
        <v>100.64</v>
      </c>
      <c r="P14">
        <v>10.1</v>
      </c>
      <c r="Q14">
        <v>14.4</v>
      </c>
      <c r="R14" s="93">
        <v>0</v>
      </c>
      <c r="S14" s="93">
        <v>0</v>
      </c>
      <c r="T14" s="93">
        <v>0</v>
      </c>
      <c r="U14">
        <v>10.14</v>
      </c>
      <c r="V14">
        <v>0</v>
      </c>
      <c r="W14">
        <v>8.36</v>
      </c>
      <c r="X14">
        <v>37.5</v>
      </c>
      <c r="Y14">
        <v>12.5</v>
      </c>
      <c r="Z14">
        <v>12.5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9.34</v>
      </c>
      <c r="AH14">
        <v>30</v>
      </c>
      <c r="AI14">
        <v>30</v>
      </c>
      <c r="AJ14">
        <v>30.27</v>
      </c>
      <c r="AK14">
        <v>0</v>
      </c>
      <c r="AL14">
        <v>0</v>
      </c>
    </row>
    <row r="15" spans="1:38">
      <c r="A15" t="s">
        <v>57</v>
      </c>
      <c r="B15" s="34">
        <v>262.27</v>
      </c>
      <c r="C15" s="34">
        <v>87.13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115.49</v>
      </c>
      <c r="N15">
        <v>273.14</v>
      </c>
      <c r="O15">
        <v>100.64</v>
      </c>
      <c r="P15">
        <v>10.1</v>
      </c>
      <c r="Q15">
        <v>13.6</v>
      </c>
      <c r="R15" s="93">
        <v>0</v>
      </c>
      <c r="S15" s="93">
        <v>0</v>
      </c>
      <c r="T15" s="93">
        <v>0</v>
      </c>
      <c r="U15">
        <v>9.99</v>
      </c>
      <c r="V15">
        <v>0</v>
      </c>
      <c r="W15">
        <v>8.17</v>
      </c>
      <c r="X15">
        <v>36</v>
      </c>
      <c r="Y15">
        <v>12</v>
      </c>
      <c r="Z15">
        <v>12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</v>
      </c>
      <c r="AH15">
        <v>28.33</v>
      </c>
      <c r="AI15">
        <v>28.33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262.27</v>
      </c>
      <c r="C16" s="34">
        <v>87.13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115.49</v>
      </c>
      <c r="N16">
        <v>273.14</v>
      </c>
      <c r="O16">
        <v>100.64</v>
      </c>
      <c r="P16">
        <v>10.1</v>
      </c>
      <c r="Q16">
        <v>13</v>
      </c>
      <c r="R16" s="93">
        <v>0</v>
      </c>
      <c r="S16" s="93">
        <v>0</v>
      </c>
      <c r="T16" s="93">
        <v>0</v>
      </c>
      <c r="U16">
        <v>9.99</v>
      </c>
      <c r="V16">
        <v>0</v>
      </c>
      <c r="W16">
        <v>8.17</v>
      </c>
      <c r="X16">
        <v>35</v>
      </c>
      <c r="Y16">
        <v>11.66</v>
      </c>
      <c r="Z16">
        <v>11.67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8.66</v>
      </c>
      <c r="AH16">
        <v>25</v>
      </c>
      <c r="AI16">
        <v>25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262.27</v>
      </c>
      <c r="C17" s="34">
        <v>87.13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115.49</v>
      </c>
      <c r="N17">
        <v>273.14</v>
      </c>
      <c r="O17">
        <v>100.64</v>
      </c>
      <c r="P17">
        <v>9.7100000000000009</v>
      </c>
      <c r="Q17">
        <v>12.01</v>
      </c>
      <c r="R17" s="93">
        <v>0</v>
      </c>
      <c r="S17" s="93">
        <v>0</v>
      </c>
      <c r="T17" s="93">
        <v>0</v>
      </c>
      <c r="U17">
        <v>9.99</v>
      </c>
      <c r="V17">
        <v>0</v>
      </c>
      <c r="W17">
        <v>8.17</v>
      </c>
      <c r="X17">
        <v>34</v>
      </c>
      <c r="Y17">
        <v>11.34</v>
      </c>
      <c r="Z17">
        <v>11.33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8.34</v>
      </c>
      <c r="AH17">
        <v>24</v>
      </c>
      <c r="AI17">
        <v>24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262.27</v>
      </c>
      <c r="C18" s="34">
        <v>87.13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115.49</v>
      </c>
      <c r="N18">
        <v>273.14</v>
      </c>
      <c r="O18">
        <v>100.64</v>
      </c>
      <c r="P18">
        <v>9.7100000000000009</v>
      </c>
      <c r="Q18">
        <v>11.21</v>
      </c>
      <c r="R18" s="93">
        <v>0</v>
      </c>
      <c r="S18" s="93">
        <v>0</v>
      </c>
      <c r="T18" s="93">
        <v>0</v>
      </c>
      <c r="U18">
        <v>9.99</v>
      </c>
      <c r="V18">
        <v>0</v>
      </c>
      <c r="W18">
        <v>8.17</v>
      </c>
      <c r="X18">
        <v>32.5</v>
      </c>
      <c r="Y18">
        <v>10.84</v>
      </c>
      <c r="Z18">
        <v>10.83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8.34</v>
      </c>
      <c r="AH18">
        <v>23.33</v>
      </c>
      <c r="AI18">
        <v>23.33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262.27</v>
      </c>
      <c r="C19" s="34">
        <v>87.13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115.49</v>
      </c>
      <c r="N19">
        <v>273.14</v>
      </c>
      <c r="O19">
        <v>100.64</v>
      </c>
      <c r="P19">
        <v>9.32</v>
      </c>
      <c r="Q19">
        <v>11.01</v>
      </c>
      <c r="R19" s="93">
        <v>0</v>
      </c>
      <c r="S19" s="93">
        <v>0</v>
      </c>
      <c r="T19" s="93">
        <v>0</v>
      </c>
      <c r="U19">
        <v>9.68</v>
      </c>
      <c r="V19">
        <v>0</v>
      </c>
      <c r="W19">
        <v>7.94</v>
      </c>
      <c r="X19">
        <v>30</v>
      </c>
      <c r="Y19">
        <v>10</v>
      </c>
      <c r="Z19">
        <v>10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22.67</v>
      </c>
      <c r="AI19">
        <v>22.67</v>
      </c>
      <c r="AJ19">
        <v>30.28</v>
      </c>
      <c r="AK19">
        <v>0</v>
      </c>
      <c r="AL19">
        <v>0</v>
      </c>
    </row>
    <row r="20" spans="1:38">
      <c r="A20" t="s">
        <v>62</v>
      </c>
      <c r="B20" s="34">
        <v>262.27</v>
      </c>
      <c r="C20" s="34">
        <v>87.13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115.49</v>
      </c>
      <c r="N20">
        <v>273.14</v>
      </c>
      <c r="O20">
        <v>100.64</v>
      </c>
      <c r="P20">
        <v>9.32</v>
      </c>
      <c r="Q20">
        <v>11.41</v>
      </c>
      <c r="R20" s="93">
        <v>0</v>
      </c>
      <c r="S20" s="93">
        <v>0</v>
      </c>
      <c r="T20" s="93">
        <v>0</v>
      </c>
      <c r="U20">
        <v>9.68</v>
      </c>
      <c r="V20">
        <v>0</v>
      </c>
      <c r="W20">
        <v>7.94</v>
      </c>
      <c r="X20">
        <v>29</v>
      </c>
      <c r="Y20">
        <v>9.66</v>
      </c>
      <c r="Z20">
        <v>9.67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8.34</v>
      </c>
      <c r="AH20">
        <v>22</v>
      </c>
      <c r="AI20">
        <v>22</v>
      </c>
      <c r="AJ20">
        <v>30.28</v>
      </c>
      <c r="AK20">
        <v>0</v>
      </c>
      <c r="AL20">
        <v>0</v>
      </c>
    </row>
    <row r="21" spans="1:38">
      <c r="A21" t="s">
        <v>63</v>
      </c>
      <c r="B21" s="34">
        <v>262.27</v>
      </c>
      <c r="C21" s="34">
        <v>87.13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115.49</v>
      </c>
      <c r="N21">
        <v>273.14</v>
      </c>
      <c r="O21">
        <v>100.64</v>
      </c>
      <c r="P21">
        <v>9.32</v>
      </c>
      <c r="Q21">
        <v>11.61</v>
      </c>
      <c r="R21" s="93">
        <v>0</v>
      </c>
      <c r="S21" s="93">
        <v>0</v>
      </c>
      <c r="T21" s="93">
        <v>0</v>
      </c>
      <c r="U21">
        <v>9.68</v>
      </c>
      <c r="V21">
        <v>0</v>
      </c>
      <c r="W21">
        <v>7.94</v>
      </c>
      <c r="X21">
        <v>27.5</v>
      </c>
      <c r="Y21">
        <v>9.16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8.34</v>
      </c>
      <c r="AH21">
        <v>21.67</v>
      </c>
      <c r="AI21">
        <v>21.67</v>
      </c>
      <c r="AJ21">
        <v>30.28</v>
      </c>
      <c r="AK21">
        <v>0</v>
      </c>
      <c r="AL21">
        <v>0</v>
      </c>
    </row>
    <row r="22" spans="1:38">
      <c r="A22" t="s">
        <v>64</v>
      </c>
      <c r="B22" s="34">
        <v>262.27</v>
      </c>
      <c r="C22" s="34">
        <v>87.13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115.49</v>
      </c>
      <c r="N22">
        <v>273.14</v>
      </c>
      <c r="O22">
        <v>100.64</v>
      </c>
      <c r="P22">
        <v>9.32</v>
      </c>
      <c r="Q22">
        <v>11.01</v>
      </c>
      <c r="R22" s="93">
        <v>0</v>
      </c>
      <c r="S22" s="93">
        <v>0</v>
      </c>
      <c r="T22" s="93">
        <v>0</v>
      </c>
      <c r="U22">
        <v>9.68</v>
      </c>
      <c r="V22">
        <v>0</v>
      </c>
      <c r="W22">
        <v>7.94</v>
      </c>
      <c r="X22">
        <v>26</v>
      </c>
      <c r="Y22">
        <v>8.66</v>
      </c>
      <c r="Z22">
        <v>8.67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8.34</v>
      </c>
      <c r="AH22">
        <v>21.33</v>
      </c>
      <c r="AI22">
        <v>21.33</v>
      </c>
      <c r="AJ22">
        <v>30.28</v>
      </c>
      <c r="AK22">
        <v>0</v>
      </c>
      <c r="AL22">
        <v>0</v>
      </c>
    </row>
    <row r="23" spans="1:38">
      <c r="A23" t="s">
        <v>65</v>
      </c>
      <c r="B23" s="34">
        <v>262.27</v>
      </c>
      <c r="C23" s="34">
        <v>87.13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115.49</v>
      </c>
      <c r="N23">
        <v>273.14</v>
      </c>
      <c r="O23">
        <v>100.64</v>
      </c>
      <c r="P23">
        <v>8.94</v>
      </c>
      <c r="Q23">
        <v>10.01</v>
      </c>
      <c r="R23" s="93">
        <v>0</v>
      </c>
      <c r="S23" s="93">
        <v>0</v>
      </c>
      <c r="T23" s="93">
        <v>0</v>
      </c>
      <c r="U23">
        <v>9.3699999999999992</v>
      </c>
      <c r="V23">
        <v>0</v>
      </c>
      <c r="W23">
        <v>7.71</v>
      </c>
      <c r="X23">
        <v>25</v>
      </c>
      <c r="Y23">
        <v>8.34</v>
      </c>
      <c r="Z23">
        <v>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20.67</v>
      </c>
      <c r="AI23">
        <v>20.67</v>
      </c>
      <c r="AJ23">
        <v>30.28</v>
      </c>
      <c r="AK23">
        <v>0</v>
      </c>
      <c r="AL23">
        <v>0</v>
      </c>
    </row>
    <row r="24" spans="1:38">
      <c r="A24" t="s">
        <v>66</v>
      </c>
      <c r="B24" s="34">
        <v>262.27</v>
      </c>
      <c r="C24" s="34">
        <v>87.13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115.49</v>
      </c>
      <c r="N24">
        <v>273.14</v>
      </c>
      <c r="O24">
        <v>100.64</v>
      </c>
      <c r="P24">
        <v>8.94</v>
      </c>
      <c r="Q24">
        <v>9.61</v>
      </c>
      <c r="R24" s="93">
        <v>0</v>
      </c>
      <c r="S24" s="93">
        <v>0</v>
      </c>
      <c r="T24" s="93">
        <v>0</v>
      </c>
      <c r="U24">
        <v>9.3699999999999992</v>
      </c>
      <c r="V24">
        <v>0</v>
      </c>
      <c r="W24">
        <v>7.71</v>
      </c>
      <c r="X24">
        <v>24.5</v>
      </c>
      <c r="Y24">
        <v>8.16</v>
      </c>
      <c r="Z24">
        <v>8.17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20</v>
      </c>
      <c r="AI24">
        <v>20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262.27</v>
      </c>
      <c r="C25" s="34">
        <v>87.13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115.49</v>
      </c>
      <c r="N25">
        <v>273.14</v>
      </c>
      <c r="O25">
        <v>100.64</v>
      </c>
      <c r="P25">
        <v>9.9499999999999993</v>
      </c>
      <c r="Q25">
        <v>9.41</v>
      </c>
      <c r="R25" s="93">
        <v>0</v>
      </c>
      <c r="S25" s="93">
        <v>0</v>
      </c>
      <c r="T25" s="93">
        <v>0</v>
      </c>
      <c r="U25">
        <v>9.3699999999999992</v>
      </c>
      <c r="V25">
        <v>1.2076359999999999</v>
      </c>
      <c r="W25">
        <v>7.71</v>
      </c>
      <c r="X25">
        <v>24</v>
      </c>
      <c r="Y25">
        <v>8</v>
      </c>
      <c r="Z25">
        <v>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8.34</v>
      </c>
      <c r="AH25">
        <v>19.329999999999998</v>
      </c>
      <c r="AI25">
        <v>19.329999999999998</v>
      </c>
      <c r="AJ25">
        <v>29.27</v>
      </c>
      <c r="AK25">
        <v>0</v>
      </c>
      <c r="AL25">
        <v>0</v>
      </c>
    </row>
    <row r="26" spans="1:38">
      <c r="A26" t="s">
        <v>68</v>
      </c>
      <c r="B26" s="34">
        <v>262.27</v>
      </c>
      <c r="C26" s="34">
        <v>87.13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115.49</v>
      </c>
      <c r="N26">
        <v>273.14</v>
      </c>
      <c r="O26">
        <v>100.64</v>
      </c>
      <c r="P26">
        <v>9.9499999999999993</v>
      </c>
      <c r="Q26">
        <v>9.41</v>
      </c>
      <c r="R26" s="93">
        <v>0</v>
      </c>
      <c r="S26" s="93">
        <v>0</v>
      </c>
      <c r="T26" s="93">
        <v>0</v>
      </c>
      <c r="U26">
        <v>9.3699999999999992</v>
      </c>
      <c r="V26">
        <v>2.5418790000000002</v>
      </c>
      <c r="W26">
        <v>7.71</v>
      </c>
      <c r="X26">
        <v>23</v>
      </c>
      <c r="Y26">
        <v>7.66</v>
      </c>
      <c r="Z26">
        <v>7.67</v>
      </c>
      <c r="AA26">
        <v>0.89</v>
      </c>
      <c r="AB26">
        <v>0.18</v>
      </c>
      <c r="AC26">
        <v>0.18</v>
      </c>
      <c r="AD26">
        <v>0.2</v>
      </c>
      <c r="AE26">
        <v>0</v>
      </c>
      <c r="AF26">
        <v>0</v>
      </c>
      <c r="AG26">
        <v>8.34</v>
      </c>
      <c r="AH26">
        <v>18.670000000000002</v>
      </c>
      <c r="AI26">
        <v>18.670000000000002</v>
      </c>
      <c r="AJ26">
        <v>29.27</v>
      </c>
      <c r="AK26">
        <v>0</v>
      </c>
      <c r="AL26">
        <v>0</v>
      </c>
    </row>
    <row r="27" spans="1:38">
      <c r="A27" t="s">
        <v>69</v>
      </c>
      <c r="B27" s="34">
        <v>262.27</v>
      </c>
      <c r="C27" s="34">
        <v>87.13</v>
      </c>
      <c r="D27" s="93">
        <f t="shared" si="0"/>
        <v>16.78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115.49</v>
      </c>
      <c r="N27">
        <v>273.14</v>
      </c>
      <c r="O27">
        <v>100.64</v>
      </c>
      <c r="P27">
        <v>9.9499999999999993</v>
      </c>
      <c r="Q27">
        <v>9.01</v>
      </c>
      <c r="R27" s="93">
        <v>9.84</v>
      </c>
      <c r="S27" s="93">
        <v>0</v>
      </c>
      <c r="T27" s="93">
        <v>6.94</v>
      </c>
      <c r="U27">
        <v>8.99</v>
      </c>
      <c r="V27">
        <v>3.7787320000000002</v>
      </c>
      <c r="W27">
        <v>7.48</v>
      </c>
      <c r="X27">
        <v>22.5</v>
      </c>
      <c r="Y27">
        <v>7.5</v>
      </c>
      <c r="Z27">
        <v>7.5</v>
      </c>
      <c r="AA27">
        <v>4.63</v>
      </c>
      <c r="AB27">
        <v>0.92</v>
      </c>
      <c r="AC27">
        <v>1.67</v>
      </c>
      <c r="AD27">
        <v>1</v>
      </c>
      <c r="AE27">
        <v>1</v>
      </c>
      <c r="AF27">
        <v>0</v>
      </c>
      <c r="AG27">
        <v>7.34</v>
      </c>
      <c r="AH27">
        <v>15</v>
      </c>
      <c r="AI27">
        <v>15</v>
      </c>
      <c r="AJ27">
        <v>29.27</v>
      </c>
      <c r="AK27">
        <v>1</v>
      </c>
      <c r="AL27">
        <v>1</v>
      </c>
    </row>
    <row r="28" spans="1:38">
      <c r="A28" t="s">
        <v>70</v>
      </c>
      <c r="B28" s="34">
        <v>262.27</v>
      </c>
      <c r="C28" s="34">
        <v>87.13</v>
      </c>
      <c r="D28" s="93">
        <f t="shared" si="0"/>
        <v>32.520000000000003</v>
      </c>
      <c r="E28" s="34">
        <v>16.11</v>
      </c>
      <c r="F28" s="34"/>
      <c r="G28" s="34"/>
      <c r="H28" s="34"/>
      <c r="I28" s="34"/>
      <c r="J28" s="37">
        <v>0.11</v>
      </c>
      <c r="K28" s="37">
        <v>0.11</v>
      </c>
      <c r="L28" s="37">
        <v>0.11</v>
      </c>
      <c r="M28">
        <v>115.49</v>
      </c>
      <c r="N28">
        <v>273.14</v>
      </c>
      <c r="O28">
        <v>100.64</v>
      </c>
      <c r="P28">
        <v>9.9499999999999993</v>
      </c>
      <c r="Q28">
        <v>8.61</v>
      </c>
      <c r="R28" s="93">
        <v>20.420000000000002</v>
      </c>
      <c r="S28" s="93">
        <v>2</v>
      </c>
      <c r="T28" s="93">
        <v>10.1</v>
      </c>
      <c r="U28">
        <v>8.99</v>
      </c>
      <c r="V28">
        <v>7.7230270000000001</v>
      </c>
      <c r="W28">
        <v>7.48</v>
      </c>
      <c r="X28">
        <v>22.5</v>
      </c>
      <c r="Y28">
        <v>7.5</v>
      </c>
      <c r="Z28">
        <v>7.5</v>
      </c>
      <c r="AA28">
        <v>9.67</v>
      </c>
      <c r="AB28">
        <v>1.93</v>
      </c>
      <c r="AC28">
        <v>3.82</v>
      </c>
      <c r="AD28">
        <v>2</v>
      </c>
      <c r="AE28">
        <v>2</v>
      </c>
      <c r="AF28">
        <v>1</v>
      </c>
      <c r="AG28">
        <v>7.34</v>
      </c>
      <c r="AH28">
        <v>15</v>
      </c>
      <c r="AI28">
        <v>15</v>
      </c>
      <c r="AJ28">
        <v>29.27</v>
      </c>
      <c r="AK28">
        <v>4</v>
      </c>
      <c r="AL28">
        <v>1</v>
      </c>
    </row>
    <row r="29" spans="1:38">
      <c r="A29" t="s">
        <v>71</v>
      </c>
      <c r="B29" s="34">
        <v>262.27</v>
      </c>
      <c r="C29" s="34">
        <v>87.13</v>
      </c>
      <c r="D29" s="93">
        <f t="shared" si="0"/>
        <v>46.35</v>
      </c>
      <c r="E29" s="34">
        <v>16.11</v>
      </c>
      <c r="F29" s="34"/>
      <c r="G29" s="34"/>
      <c r="H29" s="34"/>
      <c r="I29" s="34"/>
      <c r="J29" s="37">
        <v>0.78</v>
      </c>
      <c r="K29" s="37">
        <v>0.78</v>
      </c>
      <c r="L29" s="37">
        <v>0.8</v>
      </c>
      <c r="M29">
        <v>115.49</v>
      </c>
      <c r="N29">
        <v>273.14</v>
      </c>
      <c r="O29">
        <v>100.64</v>
      </c>
      <c r="P29">
        <v>9.9499999999999993</v>
      </c>
      <c r="Q29">
        <v>7.81</v>
      </c>
      <c r="R29" s="93">
        <v>25.8</v>
      </c>
      <c r="S29" s="93">
        <v>6</v>
      </c>
      <c r="T29" s="93">
        <v>14.55</v>
      </c>
      <c r="U29">
        <v>8.99</v>
      </c>
      <c r="V29">
        <v>12.329573999999999</v>
      </c>
      <c r="W29">
        <v>7.48</v>
      </c>
      <c r="X29">
        <v>22.5</v>
      </c>
      <c r="Y29">
        <v>7.5</v>
      </c>
      <c r="Z29">
        <v>7.5</v>
      </c>
      <c r="AA29">
        <v>15.21</v>
      </c>
      <c r="AB29">
        <v>3.04</v>
      </c>
      <c r="AC29">
        <v>6.57</v>
      </c>
      <c r="AD29">
        <v>5</v>
      </c>
      <c r="AE29">
        <v>5</v>
      </c>
      <c r="AF29">
        <v>3</v>
      </c>
      <c r="AG29">
        <v>7.34</v>
      </c>
      <c r="AH29">
        <v>15</v>
      </c>
      <c r="AI29">
        <v>15</v>
      </c>
      <c r="AJ29">
        <v>29.27</v>
      </c>
      <c r="AK29">
        <v>7</v>
      </c>
      <c r="AL29">
        <v>3</v>
      </c>
    </row>
    <row r="30" spans="1:38">
      <c r="A30" t="s">
        <v>72</v>
      </c>
      <c r="B30" s="34">
        <v>262.27</v>
      </c>
      <c r="C30" s="34">
        <v>87.13</v>
      </c>
      <c r="D30" s="93">
        <f t="shared" si="0"/>
        <v>59.05</v>
      </c>
      <c r="E30" s="34">
        <v>16.11</v>
      </c>
      <c r="F30" s="34"/>
      <c r="G30" s="34"/>
      <c r="H30" s="34"/>
      <c r="I30" s="34"/>
      <c r="J30" s="37">
        <v>1.24</v>
      </c>
      <c r="K30" s="37">
        <v>1.24</v>
      </c>
      <c r="L30" s="37">
        <v>1.27</v>
      </c>
      <c r="M30">
        <v>115.49</v>
      </c>
      <c r="N30">
        <v>273.14</v>
      </c>
      <c r="O30">
        <v>100.64</v>
      </c>
      <c r="P30">
        <v>9.9499999999999993</v>
      </c>
      <c r="Q30">
        <v>7.21</v>
      </c>
      <c r="R30" s="93">
        <v>27.33</v>
      </c>
      <c r="S30" s="93">
        <v>11</v>
      </c>
      <c r="T30" s="93">
        <v>20.72</v>
      </c>
      <c r="U30">
        <v>8.99</v>
      </c>
      <c r="V30">
        <v>17.812631</v>
      </c>
      <c r="W30">
        <v>7.48</v>
      </c>
      <c r="X30">
        <v>23</v>
      </c>
      <c r="Y30">
        <v>7.66</v>
      </c>
      <c r="Z30">
        <v>7.67</v>
      </c>
      <c r="AA30">
        <v>22.06</v>
      </c>
      <c r="AB30">
        <v>4.41</v>
      </c>
      <c r="AC30">
        <v>9.5500000000000007</v>
      </c>
      <c r="AD30">
        <v>6</v>
      </c>
      <c r="AE30">
        <v>8</v>
      </c>
      <c r="AF30">
        <v>4</v>
      </c>
      <c r="AG30">
        <v>7.34</v>
      </c>
      <c r="AH30">
        <v>15.33</v>
      </c>
      <c r="AI30">
        <v>15.33</v>
      </c>
      <c r="AJ30">
        <v>29.27</v>
      </c>
      <c r="AK30">
        <v>14</v>
      </c>
      <c r="AL30">
        <v>6</v>
      </c>
    </row>
    <row r="31" spans="1:38">
      <c r="A31" t="s">
        <v>73</v>
      </c>
      <c r="B31" s="34">
        <v>262.27</v>
      </c>
      <c r="C31" s="34">
        <v>87.13</v>
      </c>
      <c r="D31" s="93">
        <f t="shared" si="0"/>
        <v>58.050000000000004</v>
      </c>
      <c r="E31" s="34">
        <v>16.11</v>
      </c>
      <c r="F31" s="34"/>
      <c r="G31" s="34"/>
      <c r="H31" s="34"/>
      <c r="I31" s="34"/>
      <c r="J31" s="37">
        <v>1.83</v>
      </c>
      <c r="K31" s="37">
        <v>1.83</v>
      </c>
      <c r="L31" s="37">
        <v>1.88</v>
      </c>
      <c r="M31">
        <v>115.49</v>
      </c>
      <c r="N31">
        <v>273.14</v>
      </c>
      <c r="O31">
        <v>100.64</v>
      </c>
      <c r="P31">
        <v>9.7100000000000009</v>
      </c>
      <c r="Q31">
        <v>6.81</v>
      </c>
      <c r="R31" s="93">
        <v>19.350000000000001</v>
      </c>
      <c r="S31" s="93">
        <v>19.350000000000001</v>
      </c>
      <c r="T31" s="93">
        <v>19.350000000000001</v>
      </c>
      <c r="U31">
        <v>8.61</v>
      </c>
      <c r="V31">
        <v>24.104025</v>
      </c>
      <c r="W31">
        <v>7.24</v>
      </c>
      <c r="X31">
        <v>22.5</v>
      </c>
      <c r="Y31">
        <v>7.5</v>
      </c>
      <c r="Z31">
        <v>7.5</v>
      </c>
      <c r="AA31">
        <v>31.83</v>
      </c>
      <c r="AB31">
        <v>6.36</v>
      </c>
      <c r="AC31">
        <v>13.94</v>
      </c>
      <c r="AD31">
        <v>8</v>
      </c>
      <c r="AE31">
        <v>11</v>
      </c>
      <c r="AF31">
        <v>5</v>
      </c>
      <c r="AG31">
        <v>7.34</v>
      </c>
      <c r="AH31">
        <v>15.67</v>
      </c>
      <c r="AI31">
        <v>15.67</v>
      </c>
      <c r="AJ31">
        <v>29.27</v>
      </c>
      <c r="AK31">
        <v>21</v>
      </c>
      <c r="AL31">
        <v>9</v>
      </c>
    </row>
    <row r="32" spans="1:38">
      <c r="A32" t="s">
        <v>74</v>
      </c>
      <c r="B32" s="34">
        <v>262.27</v>
      </c>
      <c r="C32" s="34">
        <v>57.67</v>
      </c>
      <c r="D32" s="93">
        <f t="shared" si="0"/>
        <v>58.55</v>
      </c>
      <c r="E32" s="34">
        <v>16.11</v>
      </c>
      <c r="F32" s="34"/>
      <c r="G32" s="34"/>
      <c r="H32" s="34"/>
      <c r="I32" s="34"/>
      <c r="J32" s="37">
        <v>2.54</v>
      </c>
      <c r="K32" s="37">
        <v>2.54</v>
      </c>
      <c r="L32" s="37">
        <v>2.61</v>
      </c>
      <c r="M32">
        <v>66.27</v>
      </c>
      <c r="N32">
        <v>273.14</v>
      </c>
      <c r="O32">
        <v>100.64</v>
      </c>
      <c r="P32">
        <v>9.7100000000000009</v>
      </c>
      <c r="Q32">
        <v>6.81</v>
      </c>
      <c r="R32" s="93">
        <v>19.52</v>
      </c>
      <c r="S32" s="93">
        <v>19.510000000000002</v>
      </c>
      <c r="T32" s="93">
        <v>19.52</v>
      </c>
      <c r="U32">
        <v>8.61</v>
      </c>
      <c r="V32">
        <v>30.931063999999999</v>
      </c>
      <c r="W32">
        <v>7.24</v>
      </c>
      <c r="X32">
        <v>22.5</v>
      </c>
      <c r="Y32">
        <v>7.5</v>
      </c>
      <c r="Z32">
        <v>7.5</v>
      </c>
      <c r="AA32">
        <v>44.25</v>
      </c>
      <c r="AB32">
        <v>8.85</v>
      </c>
      <c r="AC32">
        <v>18.059999999999999</v>
      </c>
      <c r="AD32">
        <v>12.86</v>
      </c>
      <c r="AE32">
        <v>16</v>
      </c>
      <c r="AF32">
        <v>8</v>
      </c>
      <c r="AG32">
        <v>7.34</v>
      </c>
      <c r="AH32">
        <v>16</v>
      </c>
      <c r="AI32">
        <v>16</v>
      </c>
      <c r="AJ32">
        <v>29.27</v>
      </c>
      <c r="AK32">
        <v>35</v>
      </c>
      <c r="AL32">
        <v>15</v>
      </c>
    </row>
    <row r="33" spans="1:38">
      <c r="A33" t="s">
        <v>75</v>
      </c>
      <c r="B33" s="34">
        <v>262.27</v>
      </c>
      <c r="C33" s="34">
        <v>57.67</v>
      </c>
      <c r="D33" s="93">
        <f t="shared" si="0"/>
        <v>61.55</v>
      </c>
      <c r="E33" s="34">
        <v>16.11</v>
      </c>
      <c r="F33" s="34"/>
      <c r="G33" s="34"/>
      <c r="H33" s="34"/>
      <c r="I33" s="34"/>
      <c r="J33" s="37">
        <v>3.34</v>
      </c>
      <c r="K33" s="37">
        <v>3.34</v>
      </c>
      <c r="L33" s="37">
        <v>3.43</v>
      </c>
      <c r="M33">
        <v>98.45</v>
      </c>
      <c r="N33">
        <v>273.14</v>
      </c>
      <c r="O33">
        <v>100.64</v>
      </c>
      <c r="P33">
        <v>9.7100000000000009</v>
      </c>
      <c r="Q33">
        <v>6.81</v>
      </c>
      <c r="R33" s="93">
        <v>20.52</v>
      </c>
      <c r="S33" s="93">
        <v>20.51</v>
      </c>
      <c r="T33" s="93">
        <v>20.52</v>
      </c>
      <c r="U33">
        <v>8.61</v>
      </c>
      <c r="V33">
        <v>34.855880999999997</v>
      </c>
      <c r="W33">
        <v>7.24</v>
      </c>
      <c r="X33">
        <v>22.5</v>
      </c>
      <c r="Y33">
        <v>7.5</v>
      </c>
      <c r="Z33">
        <v>7.5</v>
      </c>
      <c r="AA33">
        <v>58.77</v>
      </c>
      <c r="AB33">
        <v>11.75</v>
      </c>
      <c r="AC33">
        <v>23.11</v>
      </c>
      <c r="AD33">
        <v>16.18</v>
      </c>
      <c r="AE33">
        <v>23</v>
      </c>
      <c r="AF33">
        <v>12</v>
      </c>
      <c r="AG33">
        <v>7.34</v>
      </c>
      <c r="AH33">
        <v>16.329999999999998</v>
      </c>
      <c r="AI33">
        <v>16.329999999999998</v>
      </c>
      <c r="AJ33">
        <v>29.27</v>
      </c>
      <c r="AK33">
        <v>49</v>
      </c>
      <c r="AL33">
        <v>21</v>
      </c>
    </row>
    <row r="34" spans="1:38">
      <c r="A34" t="s">
        <v>76</v>
      </c>
      <c r="B34" s="34">
        <v>212.09</v>
      </c>
      <c r="C34" s="34">
        <v>57.67</v>
      </c>
      <c r="D34" s="93">
        <f t="shared" si="0"/>
        <v>63.550000000000004</v>
      </c>
      <c r="E34" s="34">
        <v>16.11</v>
      </c>
      <c r="F34" s="34"/>
      <c r="G34" s="34"/>
      <c r="H34" s="34"/>
      <c r="I34" s="34"/>
      <c r="J34" s="37">
        <v>4.45</v>
      </c>
      <c r="K34" s="37">
        <v>4.45</v>
      </c>
      <c r="L34" s="37">
        <v>4.5599999999999996</v>
      </c>
      <c r="M34">
        <v>89.93</v>
      </c>
      <c r="N34">
        <v>273.14</v>
      </c>
      <c r="O34">
        <v>71.66</v>
      </c>
      <c r="P34">
        <v>9.7100000000000009</v>
      </c>
      <c r="Q34">
        <v>6.81</v>
      </c>
      <c r="R34" s="93">
        <v>21.18</v>
      </c>
      <c r="S34" s="93">
        <v>21.19</v>
      </c>
      <c r="T34" s="93">
        <v>21.18</v>
      </c>
      <c r="U34">
        <v>8.61</v>
      </c>
      <c r="V34">
        <v>41.741354000000001</v>
      </c>
      <c r="W34">
        <v>7.24</v>
      </c>
      <c r="X34">
        <v>22.5</v>
      </c>
      <c r="Y34">
        <v>7.5</v>
      </c>
      <c r="Z34">
        <v>7.5</v>
      </c>
      <c r="AA34">
        <v>74.78</v>
      </c>
      <c r="AB34">
        <v>14.95</v>
      </c>
      <c r="AC34">
        <v>27.79</v>
      </c>
      <c r="AD34">
        <v>20.09</v>
      </c>
      <c r="AE34">
        <v>31</v>
      </c>
      <c r="AF34">
        <v>15</v>
      </c>
      <c r="AG34">
        <v>7.34</v>
      </c>
      <c r="AH34">
        <v>17.329999999999998</v>
      </c>
      <c r="AI34">
        <v>17.329999999999998</v>
      </c>
      <c r="AJ34">
        <v>29.27</v>
      </c>
      <c r="AK34">
        <v>63</v>
      </c>
      <c r="AL34">
        <v>27</v>
      </c>
    </row>
    <row r="35" spans="1:38">
      <c r="A35" t="s">
        <v>77</v>
      </c>
      <c r="B35" s="34">
        <v>167.07</v>
      </c>
      <c r="C35" s="34">
        <v>57.67</v>
      </c>
      <c r="D35" s="93">
        <f t="shared" si="0"/>
        <v>64.55</v>
      </c>
      <c r="E35" s="34">
        <v>16.11</v>
      </c>
      <c r="F35" s="34"/>
      <c r="G35" s="34"/>
      <c r="H35" s="34"/>
      <c r="I35" s="34"/>
      <c r="J35" s="37">
        <v>5.54</v>
      </c>
      <c r="K35" s="37">
        <v>5.54</v>
      </c>
      <c r="L35" s="37">
        <v>5.67</v>
      </c>
      <c r="M35">
        <v>81.41</v>
      </c>
      <c r="N35">
        <v>273.14</v>
      </c>
      <c r="O35">
        <v>53.13</v>
      </c>
      <c r="P35">
        <v>9.7100000000000009</v>
      </c>
      <c r="Q35">
        <v>7.01</v>
      </c>
      <c r="R35" s="93">
        <v>21.52</v>
      </c>
      <c r="S35" s="93">
        <v>21.51</v>
      </c>
      <c r="T35" s="93">
        <v>21.52</v>
      </c>
      <c r="U35">
        <v>8.4499999999999993</v>
      </c>
      <c r="V35">
        <v>48.870302000000002</v>
      </c>
      <c r="W35">
        <v>7.06</v>
      </c>
      <c r="X35">
        <v>23</v>
      </c>
      <c r="Y35">
        <v>7.66</v>
      </c>
      <c r="Z35">
        <v>7.67</v>
      </c>
      <c r="AA35">
        <v>91.94</v>
      </c>
      <c r="AB35">
        <v>18.39</v>
      </c>
      <c r="AC35">
        <v>33.82</v>
      </c>
      <c r="AD35">
        <v>23.19</v>
      </c>
      <c r="AE35">
        <v>37</v>
      </c>
      <c r="AF35">
        <v>18</v>
      </c>
      <c r="AG35">
        <v>7.34</v>
      </c>
      <c r="AH35">
        <v>17.670000000000002</v>
      </c>
      <c r="AI35">
        <v>17.670000000000002</v>
      </c>
      <c r="AJ35">
        <v>29.27</v>
      </c>
      <c r="AK35">
        <v>81</v>
      </c>
      <c r="AL35">
        <v>34</v>
      </c>
    </row>
    <row r="36" spans="1:38">
      <c r="A36" t="s">
        <v>78</v>
      </c>
      <c r="B36" s="34">
        <v>111.09</v>
      </c>
      <c r="C36" s="34">
        <v>57.67</v>
      </c>
      <c r="D36" s="93">
        <f t="shared" si="0"/>
        <v>69.05</v>
      </c>
      <c r="E36" s="34">
        <v>16.11</v>
      </c>
      <c r="F36" s="34"/>
      <c r="G36" s="34"/>
      <c r="H36" s="34"/>
      <c r="I36" s="34"/>
      <c r="J36" s="37">
        <v>6.66</v>
      </c>
      <c r="K36" s="37">
        <v>6.66</v>
      </c>
      <c r="L36" s="37">
        <v>6.82</v>
      </c>
      <c r="M36">
        <v>70.430000000000007</v>
      </c>
      <c r="N36">
        <v>231.84</v>
      </c>
      <c r="O36">
        <v>53.13</v>
      </c>
      <c r="P36">
        <v>9.7100000000000009</v>
      </c>
      <c r="Q36">
        <v>7.81</v>
      </c>
      <c r="R36" s="93">
        <v>23.02</v>
      </c>
      <c r="S36" s="93">
        <v>23.01</v>
      </c>
      <c r="T36" s="93">
        <v>23.02</v>
      </c>
      <c r="U36">
        <v>8.4499999999999993</v>
      </c>
      <c r="V36">
        <v>56.203769000000001</v>
      </c>
      <c r="W36">
        <v>7.06</v>
      </c>
      <c r="X36">
        <v>23.5</v>
      </c>
      <c r="Y36">
        <v>7.84</v>
      </c>
      <c r="Z36">
        <v>7.83</v>
      </c>
      <c r="AA36">
        <v>109.53</v>
      </c>
      <c r="AB36">
        <v>21.9</v>
      </c>
      <c r="AC36">
        <v>39.51</v>
      </c>
      <c r="AD36">
        <v>26.41</v>
      </c>
      <c r="AE36">
        <v>43</v>
      </c>
      <c r="AF36">
        <v>22</v>
      </c>
      <c r="AG36">
        <v>7.66</v>
      </c>
      <c r="AH36">
        <v>18</v>
      </c>
      <c r="AI36">
        <v>18</v>
      </c>
      <c r="AJ36">
        <v>29.27</v>
      </c>
      <c r="AK36">
        <v>95</v>
      </c>
      <c r="AL36">
        <v>40</v>
      </c>
    </row>
    <row r="37" spans="1:38">
      <c r="A37" t="s">
        <v>79</v>
      </c>
      <c r="B37" s="34">
        <v>111.09</v>
      </c>
      <c r="C37" s="34">
        <v>57.67</v>
      </c>
      <c r="D37" s="93">
        <f t="shared" si="0"/>
        <v>73.050000000000011</v>
      </c>
      <c r="E37" s="34">
        <v>16.11</v>
      </c>
      <c r="F37" s="34"/>
      <c r="G37" s="34"/>
      <c r="H37" s="34"/>
      <c r="I37" s="34"/>
      <c r="J37" s="37">
        <v>7.71</v>
      </c>
      <c r="K37" s="37">
        <v>7.71</v>
      </c>
      <c r="L37" s="37">
        <v>7.9</v>
      </c>
      <c r="M37">
        <v>70.430000000000007</v>
      </c>
      <c r="N37">
        <v>193.2</v>
      </c>
      <c r="O37">
        <v>53.13</v>
      </c>
      <c r="P37">
        <v>8.5500000000000007</v>
      </c>
      <c r="Q37">
        <v>8.61</v>
      </c>
      <c r="R37" s="93">
        <v>24.35</v>
      </c>
      <c r="S37" s="93">
        <v>24.35</v>
      </c>
      <c r="T37" s="93">
        <v>24.35</v>
      </c>
      <c r="U37">
        <v>8.4499999999999993</v>
      </c>
      <c r="V37">
        <v>63.098981000000002</v>
      </c>
      <c r="W37">
        <v>7.06</v>
      </c>
      <c r="X37">
        <v>24</v>
      </c>
      <c r="Y37">
        <v>8</v>
      </c>
      <c r="Z37">
        <v>8</v>
      </c>
      <c r="AA37">
        <v>126.29</v>
      </c>
      <c r="AB37">
        <v>25.26</v>
      </c>
      <c r="AC37">
        <v>48.26</v>
      </c>
      <c r="AD37">
        <v>29.39</v>
      </c>
      <c r="AE37">
        <v>50</v>
      </c>
      <c r="AF37">
        <v>25</v>
      </c>
      <c r="AG37">
        <v>8.34</v>
      </c>
      <c r="AH37">
        <v>18.329999999999998</v>
      </c>
      <c r="AI37">
        <v>18.329999999999998</v>
      </c>
      <c r="AJ37">
        <v>29.27</v>
      </c>
      <c r="AK37">
        <v>109</v>
      </c>
      <c r="AL37">
        <v>46</v>
      </c>
    </row>
    <row r="38" spans="1:38">
      <c r="A38" t="s">
        <v>80</v>
      </c>
      <c r="B38" s="34">
        <v>111.09</v>
      </c>
      <c r="C38" s="34">
        <v>57.67</v>
      </c>
      <c r="D38" s="93">
        <f t="shared" si="0"/>
        <v>74.449999999999989</v>
      </c>
      <c r="E38" s="34">
        <v>16.11</v>
      </c>
      <c r="F38" s="34"/>
      <c r="G38" s="34"/>
      <c r="H38" s="34"/>
      <c r="I38" s="34"/>
      <c r="J38" s="37">
        <v>8.7100000000000009</v>
      </c>
      <c r="K38" s="37">
        <v>8.7100000000000009</v>
      </c>
      <c r="L38" s="37">
        <v>8.93</v>
      </c>
      <c r="M38">
        <v>70.430000000000007</v>
      </c>
      <c r="N38">
        <v>150.22</v>
      </c>
      <c r="O38">
        <v>53.13</v>
      </c>
      <c r="P38">
        <v>8.5500000000000007</v>
      </c>
      <c r="Q38">
        <v>8.81</v>
      </c>
      <c r="R38" s="93">
        <v>24.82</v>
      </c>
      <c r="S38" s="93">
        <v>24.81</v>
      </c>
      <c r="T38" s="93">
        <v>24.82</v>
      </c>
      <c r="U38">
        <v>8.4499999999999993</v>
      </c>
      <c r="V38">
        <v>69.974715000000003</v>
      </c>
      <c r="W38">
        <v>7.06</v>
      </c>
      <c r="X38">
        <v>24.5</v>
      </c>
      <c r="Y38">
        <v>8.16</v>
      </c>
      <c r="Z38">
        <v>8.17</v>
      </c>
      <c r="AA38">
        <v>141.88</v>
      </c>
      <c r="AB38">
        <v>28.38</v>
      </c>
      <c r="AC38">
        <v>55.62</v>
      </c>
      <c r="AD38">
        <v>31.9</v>
      </c>
      <c r="AE38">
        <v>57</v>
      </c>
      <c r="AF38">
        <v>28</v>
      </c>
      <c r="AG38">
        <v>9.34</v>
      </c>
      <c r="AH38">
        <v>18.329999999999998</v>
      </c>
      <c r="AI38">
        <v>18.329999999999998</v>
      </c>
      <c r="AJ38">
        <v>29.27</v>
      </c>
      <c r="AK38">
        <v>123</v>
      </c>
      <c r="AL38">
        <v>52</v>
      </c>
    </row>
    <row r="39" spans="1:38">
      <c r="A39" t="s">
        <v>81</v>
      </c>
      <c r="B39" s="34">
        <v>111.09</v>
      </c>
      <c r="C39" s="34">
        <v>57.67</v>
      </c>
      <c r="D39" s="93">
        <f t="shared" si="0"/>
        <v>78.949999999999989</v>
      </c>
      <c r="E39" s="34">
        <v>16.11</v>
      </c>
      <c r="F39" s="34"/>
      <c r="G39" s="34"/>
      <c r="H39" s="34"/>
      <c r="I39" s="34"/>
      <c r="J39" s="37">
        <v>9.68</v>
      </c>
      <c r="K39" s="37">
        <v>9.68</v>
      </c>
      <c r="L39" s="37">
        <v>9.92</v>
      </c>
      <c r="M39">
        <v>70.430000000000007</v>
      </c>
      <c r="N39">
        <v>150.22</v>
      </c>
      <c r="O39">
        <v>53.13</v>
      </c>
      <c r="P39">
        <v>8.5500000000000007</v>
      </c>
      <c r="Q39">
        <v>8.41</v>
      </c>
      <c r="R39" s="93">
        <v>26.32</v>
      </c>
      <c r="S39" s="93">
        <v>26.31</v>
      </c>
      <c r="T39" s="93">
        <v>26.32</v>
      </c>
      <c r="U39">
        <v>8.4499999999999993</v>
      </c>
      <c r="V39">
        <v>78.788510000000002</v>
      </c>
      <c r="W39">
        <v>6.88</v>
      </c>
      <c r="X39">
        <v>25</v>
      </c>
      <c r="Y39">
        <v>8.34</v>
      </c>
      <c r="Z39">
        <v>8.33</v>
      </c>
      <c r="AA39">
        <v>155.9</v>
      </c>
      <c r="AB39">
        <v>31.18</v>
      </c>
      <c r="AC39">
        <v>62.55</v>
      </c>
      <c r="AD39">
        <v>34.380000000000003</v>
      </c>
      <c r="AE39">
        <v>63</v>
      </c>
      <c r="AF39">
        <v>31</v>
      </c>
      <c r="AG39">
        <v>8.34</v>
      </c>
      <c r="AH39">
        <v>18.329999999999998</v>
      </c>
      <c r="AI39">
        <v>18.329999999999998</v>
      </c>
      <c r="AJ39">
        <v>26.24</v>
      </c>
      <c r="AK39">
        <v>137</v>
      </c>
      <c r="AL39">
        <v>58</v>
      </c>
    </row>
    <row r="40" spans="1:38">
      <c r="A40" t="s">
        <v>82</v>
      </c>
      <c r="B40" s="34">
        <v>111.09</v>
      </c>
      <c r="C40" s="34">
        <v>57.67</v>
      </c>
      <c r="D40" s="93">
        <f t="shared" si="0"/>
        <v>79.949999999999989</v>
      </c>
      <c r="E40" s="34">
        <v>16.11</v>
      </c>
      <c r="F40" s="34"/>
      <c r="G40" s="34"/>
      <c r="H40" s="34"/>
      <c r="I40" s="34"/>
      <c r="J40" s="37">
        <v>10.6</v>
      </c>
      <c r="K40" s="37">
        <v>10.6</v>
      </c>
      <c r="L40" s="37">
        <v>10.87</v>
      </c>
      <c r="M40">
        <v>70.430000000000007</v>
      </c>
      <c r="N40">
        <v>150.22</v>
      </c>
      <c r="O40">
        <v>53.13</v>
      </c>
      <c r="P40">
        <v>8.5500000000000007</v>
      </c>
      <c r="Q40">
        <v>8.01</v>
      </c>
      <c r="R40" s="93">
        <v>26.65</v>
      </c>
      <c r="S40" s="93">
        <v>26.65</v>
      </c>
      <c r="T40" s="93">
        <v>26.65</v>
      </c>
      <c r="U40">
        <v>8.4499999999999993</v>
      </c>
      <c r="V40">
        <v>84.330000999999996</v>
      </c>
      <c r="W40">
        <v>6.88</v>
      </c>
      <c r="X40">
        <v>25.5</v>
      </c>
      <c r="Y40">
        <v>8.5</v>
      </c>
      <c r="Z40">
        <v>8.5</v>
      </c>
      <c r="AA40">
        <v>169.99</v>
      </c>
      <c r="AB40">
        <v>34</v>
      </c>
      <c r="AC40">
        <v>69.02</v>
      </c>
      <c r="AD40">
        <v>37.28</v>
      </c>
      <c r="AE40">
        <v>68</v>
      </c>
      <c r="AF40">
        <v>34</v>
      </c>
      <c r="AG40">
        <v>8.34</v>
      </c>
      <c r="AH40">
        <v>18.329999999999998</v>
      </c>
      <c r="AI40">
        <v>18.329999999999998</v>
      </c>
      <c r="AJ40">
        <v>26.24</v>
      </c>
      <c r="AK40">
        <v>151</v>
      </c>
      <c r="AL40">
        <v>64</v>
      </c>
    </row>
    <row r="41" spans="1:38">
      <c r="A41" t="s">
        <v>83</v>
      </c>
      <c r="B41" s="34">
        <v>111.09</v>
      </c>
      <c r="C41" s="34">
        <v>57.67</v>
      </c>
      <c r="D41" s="93">
        <f t="shared" si="0"/>
        <v>81.449999999999989</v>
      </c>
      <c r="E41" s="34">
        <v>16.11</v>
      </c>
      <c r="F41" s="34"/>
      <c r="G41" s="34"/>
      <c r="H41" s="34"/>
      <c r="I41" s="34"/>
      <c r="J41" s="37">
        <v>11.42</v>
      </c>
      <c r="K41" s="37">
        <v>11.42</v>
      </c>
      <c r="L41" s="37">
        <v>11.7</v>
      </c>
      <c r="M41">
        <v>70.430000000000007</v>
      </c>
      <c r="N41">
        <v>150.22</v>
      </c>
      <c r="O41">
        <v>53.13</v>
      </c>
      <c r="P41">
        <v>8.24</v>
      </c>
      <c r="Q41">
        <v>7.01</v>
      </c>
      <c r="R41" s="93">
        <v>27.15</v>
      </c>
      <c r="S41" s="93">
        <v>27.15</v>
      </c>
      <c r="T41" s="93">
        <v>27.15</v>
      </c>
      <c r="U41">
        <v>8.4499999999999993</v>
      </c>
      <c r="V41">
        <v>89.257935000000003</v>
      </c>
      <c r="W41">
        <v>6.88</v>
      </c>
      <c r="X41">
        <v>26.5</v>
      </c>
      <c r="Y41">
        <v>8.84</v>
      </c>
      <c r="Z41">
        <v>8.83</v>
      </c>
      <c r="AA41">
        <v>183.53</v>
      </c>
      <c r="AB41">
        <v>36.71</v>
      </c>
      <c r="AC41">
        <v>75.03</v>
      </c>
      <c r="AD41">
        <v>39.159999999999997</v>
      </c>
      <c r="AE41">
        <v>73</v>
      </c>
      <c r="AF41">
        <v>36</v>
      </c>
      <c r="AG41">
        <v>8.34</v>
      </c>
      <c r="AH41">
        <v>18.329999999999998</v>
      </c>
      <c r="AI41">
        <v>18.329999999999998</v>
      </c>
      <c r="AJ41">
        <v>26.24</v>
      </c>
      <c r="AK41">
        <v>161</v>
      </c>
      <c r="AL41">
        <v>69</v>
      </c>
    </row>
    <row r="42" spans="1:38">
      <c r="A42" t="s">
        <v>84</v>
      </c>
      <c r="B42" s="34">
        <v>111.09</v>
      </c>
      <c r="C42" s="34">
        <v>57.67</v>
      </c>
      <c r="D42" s="93">
        <f t="shared" si="0"/>
        <v>81.449999999999989</v>
      </c>
      <c r="E42" s="34">
        <v>16.11</v>
      </c>
      <c r="F42" s="34"/>
      <c r="G42" s="34"/>
      <c r="H42" s="34"/>
      <c r="I42" s="34"/>
      <c r="J42" s="37">
        <v>12.19</v>
      </c>
      <c r="K42" s="37">
        <v>12.19</v>
      </c>
      <c r="L42" s="37">
        <v>12.49</v>
      </c>
      <c r="M42">
        <v>70.430000000000007</v>
      </c>
      <c r="N42">
        <v>150.22</v>
      </c>
      <c r="O42">
        <v>53.13</v>
      </c>
      <c r="P42">
        <v>8.24</v>
      </c>
      <c r="Q42">
        <v>7.01</v>
      </c>
      <c r="R42" s="93">
        <v>27.15</v>
      </c>
      <c r="S42" s="93">
        <v>27.15</v>
      </c>
      <c r="T42" s="93">
        <v>27.15</v>
      </c>
      <c r="U42">
        <v>8.4499999999999993</v>
      </c>
      <c r="V42">
        <v>94.380649000000005</v>
      </c>
      <c r="W42">
        <v>6.88</v>
      </c>
      <c r="X42">
        <v>27</v>
      </c>
      <c r="Y42">
        <v>9</v>
      </c>
      <c r="Z42">
        <v>9</v>
      </c>
      <c r="AA42">
        <v>196.86</v>
      </c>
      <c r="AB42">
        <v>39.369999999999997</v>
      </c>
      <c r="AC42">
        <v>80.37</v>
      </c>
      <c r="AD42">
        <v>41.08</v>
      </c>
      <c r="AE42">
        <v>77</v>
      </c>
      <c r="AF42">
        <v>39</v>
      </c>
      <c r="AG42">
        <v>8.34</v>
      </c>
      <c r="AH42">
        <v>19.329999999999998</v>
      </c>
      <c r="AI42">
        <v>19.329999999999998</v>
      </c>
      <c r="AJ42">
        <v>26.24</v>
      </c>
      <c r="AK42">
        <v>172</v>
      </c>
      <c r="AL42">
        <v>73</v>
      </c>
    </row>
    <row r="43" spans="1:38">
      <c r="A43" t="s">
        <v>85</v>
      </c>
      <c r="B43" s="34">
        <v>111.09</v>
      </c>
      <c r="C43" s="34">
        <v>57.67</v>
      </c>
      <c r="D43" s="93">
        <f t="shared" si="0"/>
        <v>81.949999999999989</v>
      </c>
      <c r="E43" s="34">
        <v>16.11</v>
      </c>
      <c r="F43" s="34"/>
      <c r="G43" s="34"/>
      <c r="H43" s="34"/>
      <c r="I43" s="34"/>
      <c r="J43" s="37">
        <v>12.91</v>
      </c>
      <c r="K43" s="37">
        <v>12.91</v>
      </c>
      <c r="L43" s="37">
        <v>13.24</v>
      </c>
      <c r="M43">
        <v>66.27</v>
      </c>
      <c r="N43">
        <v>150.22</v>
      </c>
      <c r="O43">
        <v>53.13</v>
      </c>
      <c r="P43">
        <v>8.24</v>
      </c>
      <c r="Q43">
        <v>7.01</v>
      </c>
      <c r="R43" s="93">
        <v>27.32</v>
      </c>
      <c r="S43" s="93">
        <v>27.31</v>
      </c>
      <c r="T43" s="93">
        <v>27.32</v>
      </c>
      <c r="U43">
        <v>8.4499999999999993</v>
      </c>
      <c r="V43">
        <v>99.152759000000003</v>
      </c>
      <c r="W43">
        <v>6.68</v>
      </c>
      <c r="X43">
        <v>29.5</v>
      </c>
      <c r="Y43">
        <v>9.84</v>
      </c>
      <c r="Z43">
        <v>9.83</v>
      </c>
      <c r="AA43">
        <v>208.43</v>
      </c>
      <c r="AB43">
        <v>41.69</v>
      </c>
      <c r="AC43">
        <v>85</v>
      </c>
      <c r="AD43">
        <v>42.66</v>
      </c>
      <c r="AE43">
        <v>81</v>
      </c>
      <c r="AF43">
        <v>40</v>
      </c>
      <c r="AG43">
        <v>8.34</v>
      </c>
      <c r="AH43">
        <v>20.329999999999998</v>
      </c>
      <c r="AI43">
        <v>20.329999999999998</v>
      </c>
      <c r="AJ43">
        <v>24.22</v>
      </c>
      <c r="AK43">
        <v>179</v>
      </c>
      <c r="AL43">
        <v>76</v>
      </c>
    </row>
    <row r="44" spans="1:38">
      <c r="A44" t="s">
        <v>86</v>
      </c>
      <c r="B44" s="34">
        <v>111.09</v>
      </c>
      <c r="C44" s="34">
        <v>57.67</v>
      </c>
      <c r="D44" s="93">
        <f t="shared" si="0"/>
        <v>81.949999999999989</v>
      </c>
      <c r="E44" s="34">
        <v>16.11</v>
      </c>
      <c r="F44" s="34"/>
      <c r="G44" s="34"/>
      <c r="H44" s="34"/>
      <c r="I44" s="34"/>
      <c r="J44" s="37">
        <v>13.54</v>
      </c>
      <c r="K44" s="37">
        <v>13.54</v>
      </c>
      <c r="L44" s="37">
        <v>13.88</v>
      </c>
      <c r="M44">
        <v>66.27</v>
      </c>
      <c r="N44">
        <v>150.22</v>
      </c>
      <c r="O44">
        <v>53.13</v>
      </c>
      <c r="P44">
        <v>8.24</v>
      </c>
      <c r="Q44">
        <v>7.01</v>
      </c>
      <c r="R44" s="93">
        <v>27.32</v>
      </c>
      <c r="S44" s="93">
        <v>27.31</v>
      </c>
      <c r="T44" s="93">
        <v>27.32</v>
      </c>
      <c r="U44">
        <v>8.4499999999999993</v>
      </c>
      <c r="V44">
        <v>103.11653200000001</v>
      </c>
      <c r="W44">
        <v>6.68</v>
      </c>
      <c r="X44">
        <v>30.5</v>
      </c>
      <c r="Y44">
        <v>10.16</v>
      </c>
      <c r="Z44">
        <v>10.17</v>
      </c>
      <c r="AA44">
        <v>218.91</v>
      </c>
      <c r="AB44">
        <v>43.78</v>
      </c>
      <c r="AC44">
        <v>89.2</v>
      </c>
      <c r="AD44">
        <v>44.08</v>
      </c>
      <c r="AE44">
        <v>85</v>
      </c>
      <c r="AF44">
        <v>42</v>
      </c>
      <c r="AG44">
        <v>8.34</v>
      </c>
      <c r="AH44">
        <v>21</v>
      </c>
      <c r="AI44">
        <v>21</v>
      </c>
      <c r="AJ44">
        <v>24.22</v>
      </c>
      <c r="AK44">
        <v>186</v>
      </c>
      <c r="AL44">
        <v>79</v>
      </c>
    </row>
    <row r="45" spans="1:38">
      <c r="A45" t="s">
        <v>87</v>
      </c>
      <c r="B45" s="34">
        <v>159.38999999999999</v>
      </c>
      <c r="C45" s="34">
        <v>57.67</v>
      </c>
      <c r="D45" s="93">
        <f t="shared" si="0"/>
        <v>82.949999999999989</v>
      </c>
      <c r="E45" s="34">
        <v>16.11</v>
      </c>
      <c r="F45" s="34"/>
      <c r="G45" s="34"/>
      <c r="H45" s="34"/>
      <c r="I45" s="34"/>
      <c r="J45" s="37">
        <v>14.16</v>
      </c>
      <c r="K45" s="37">
        <v>14.16</v>
      </c>
      <c r="L45" s="37">
        <v>14.52</v>
      </c>
      <c r="M45">
        <v>66.27</v>
      </c>
      <c r="N45">
        <v>150.22</v>
      </c>
      <c r="O45">
        <v>53.13</v>
      </c>
      <c r="P45">
        <v>8.24</v>
      </c>
      <c r="Q45">
        <v>7.01</v>
      </c>
      <c r="R45" s="93">
        <v>27.65</v>
      </c>
      <c r="S45" s="93">
        <v>27.65</v>
      </c>
      <c r="T45" s="93">
        <v>27.65</v>
      </c>
      <c r="U45">
        <v>8.4499999999999993</v>
      </c>
      <c r="V45">
        <v>106.18431699999999</v>
      </c>
      <c r="W45">
        <v>6.68</v>
      </c>
      <c r="X45">
        <v>31.5</v>
      </c>
      <c r="Y45">
        <v>10.5</v>
      </c>
      <c r="Z45">
        <v>10.5</v>
      </c>
      <c r="AA45">
        <v>228.93</v>
      </c>
      <c r="AB45">
        <v>45.78</v>
      </c>
      <c r="AC45">
        <v>91.54</v>
      </c>
      <c r="AD45">
        <v>44</v>
      </c>
      <c r="AE45">
        <v>89</v>
      </c>
      <c r="AF45">
        <v>44</v>
      </c>
      <c r="AG45">
        <v>8.34</v>
      </c>
      <c r="AH45">
        <v>22</v>
      </c>
      <c r="AI45">
        <v>22</v>
      </c>
      <c r="AJ45">
        <v>25.23</v>
      </c>
      <c r="AK45">
        <v>189</v>
      </c>
      <c r="AL45">
        <v>81</v>
      </c>
    </row>
    <row r="46" spans="1:38">
      <c r="A46" t="s">
        <v>88</v>
      </c>
      <c r="B46" s="34">
        <v>171.6</v>
      </c>
      <c r="C46" s="34">
        <v>57.67</v>
      </c>
      <c r="D46" s="93">
        <f t="shared" si="0"/>
        <v>82.949999999999989</v>
      </c>
      <c r="E46" s="34">
        <v>16.11</v>
      </c>
      <c r="F46" s="34"/>
      <c r="G46" s="34"/>
      <c r="H46" s="34"/>
      <c r="I46" s="34"/>
      <c r="J46" s="37">
        <v>14.63</v>
      </c>
      <c r="K46" s="37">
        <v>14.63</v>
      </c>
      <c r="L46" s="37">
        <v>14.99</v>
      </c>
      <c r="M46">
        <v>66.27</v>
      </c>
      <c r="N46">
        <v>150.22</v>
      </c>
      <c r="O46">
        <v>53.13</v>
      </c>
      <c r="P46">
        <v>8.24</v>
      </c>
      <c r="Q46">
        <v>7.01</v>
      </c>
      <c r="R46" s="93">
        <v>27.65</v>
      </c>
      <c r="S46" s="93">
        <v>27.65</v>
      </c>
      <c r="T46" s="93">
        <v>27.65</v>
      </c>
      <c r="U46">
        <v>8.4499999999999993</v>
      </c>
      <c r="V46">
        <v>108.648284</v>
      </c>
      <c r="W46">
        <v>6.68</v>
      </c>
      <c r="X46">
        <v>34</v>
      </c>
      <c r="Y46">
        <v>11.34</v>
      </c>
      <c r="Z46">
        <v>11.33</v>
      </c>
      <c r="AA46">
        <v>233.33</v>
      </c>
      <c r="AB46">
        <v>46.67</v>
      </c>
      <c r="AC46">
        <v>92.38</v>
      </c>
      <c r="AD46">
        <v>44.5</v>
      </c>
      <c r="AE46">
        <v>93</v>
      </c>
      <c r="AF46">
        <v>47</v>
      </c>
      <c r="AG46">
        <v>8.34</v>
      </c>
      <c r="AH46">
        <v>23</v>
      </c>
      <c r="AI46">
        <v>23</v>
      </c>
      <c r="AJ46">
        <v>25.23</v>
      </c>
      <c r="AK46">
        <v>193</v>
      </c>
      <c r="AL46">
        <v>82</v>
      </c>
    </row>
    <row r="47" spans="1:38">
      <c r="A47" t="s">
        <v>89</v>
      </c>
      <c r="B47" s="34">
        <v>171.6</v>
      </c>
      <c r="C47" s="34">
        <v>57.67</v>
      </c>
      <c r="D47" s="93">
        <f t="shared" si="0"/>
        <v>83.449999999999989</v>
      </c>
      <c r="E47" s="34">
        <v>3.86</v>
      </c>
      <c r="F47" s="34"/>
      <c r="G47" s="34"/>
      <c r="H47" s="34"/>
      <c r="I47" s="34"/>
      <c r="J47" s="37">
        <v>15</v>
      </c>
      <c r="K47" s="37">
        <v>15</v>
      </c>
      <c r="L47" s="37">
        <v>15.38</v>
      </c>
      <c r="M47">
        <v>66.27</v>
      </c>
      <c r="N47">
        <v>150.22</v>
      </c>
      <c r="O47">
        <v>53.13</v>
      </c>
      <c r="P47">
        <v>7.92</v>
      </c>
      <c r="Q47">
        <v>7.01</v>
      </c>
      <c r="R47" s="93">
        <v>27.82</v>
      </c>
      <c r="S47" s="93">
        <v>27.81</v>
      </c>
      <c r="T47" s="93">
        <v>27.82</v>
      </c>
      <c r="U47">
        <v>8.4499999999999993</v>
      </c>
      <c r="V47">
        <v>110.69347399999999</v>
      </c>
      <c r="W47">
        <v>6.5</v>
      </c>
      <c r="X47">
        <v>30</v>
      </c>
      <c r="Y47">
        <v>10</v>
      </c>
      <c r="Z47">
        <v>10</v>
      </c>
      <c r="AA47">
        <v>233.33</v>
      </c>
      <c r="AB47">
        <v>46.67</v>
      </c>
      <c r="AC47">
        <v>92.49</v>
      </c>
      <c r="AD47">
        <v>44.5</v>
      </c>
      <c r="AE47">
        <v>93</v>
      </c>
      <c r="AF47">
        <v>47</v>
      </c>
      <c r="AG47">
        <v>8.34</v>
      </c>
      <c r="AH47">
        <v>25</v>
      </c>
      <c r="AI47">
        <v>25</v>
      </c>
      <c r="AJ47">
        <v>25.23</v>
      </c>
      <c r="AK47">
        <v>193</v>
      </c>
      <c r="AL47">
        <v>82</v>
      </c>
    </row>
    <row r="48" spans="1:38">
      <c r="A48" t="s">
        <v>90</v>
      </c>
      <c r="B48" s="34">
        <v>171.6</v>
      </c>
      <c r="C48" s="34">
        <v>57.67</v>
      </c>
      <c r="D48" s="93">
        <f t="shared" si="0"/>
        <v>84.449999999999989</v>
      </c>
      <c r="E48" s="34">
        <v>3.86</v>
      </c>
      <c r="F48" s="34"/>
      <c r="G48" s="34"/>
      <c r="H48" s="34"/>
      <c r="I48" s="34"/>
      <c r="J48" s="37">
        <v>15.13</v>
      </c>
      <c r="K48" s="37">
        <v>15.13</v>
      </c>
      <c r="L48" s="37">
        <v>15.51</v>
      </c>
      <c r="M48">
        <v>66.27</v>
      </c>
      <c r="N48">
        <v>193.2</v>
      </c>
      <c r="O48">
        <v>53.13</v>
      </c>
      <c r="P48">
        <v>7.92</v>
      </c>
      <c r="Q48">
        <v>7.01</v>
      </c>
      <c r="R48" s="93">
        <v>28.15</v>
      </c>
      <c r="S48" s="93">
        <v>28.15</v>
      </c>
      <c r="T48" s="93">
        <v>28.15</v>
      </c>
      <c r="U48">
        <v>8.4499999999999993</v>
      </c>
      <c r="V48">
        <v>112.300409</v>
      </c>
      <c r="W48">
        <v>6.5</v>
      </c>
      <c r="X48">
        <v>31</v>
      </c>
      <c r="Y48">
        <v>10.34</v>
      </c>
      <c r="Z48">
        <v>10.33</v>
      </c>
      <c r="AA48">
        <v>233.33</v>
      </c>
      <c r="AB48">
        <v>46.67</v>
      </c>
      <c r="AC48">
        <v>92.45</v>
      </c>
      <c r="AD48">
        <v>44.5</v>
      </c>
      <c r="AE48">
        <v>93</v>
      </c>
      <c r="AF48">
        <v>47</v>
      </c>
      <c r="AG48">
        <v>9</v>
      </c>
      <c r="AH48">
        <v>26.67</v>
      </c>
      <c r="AI48">
        <v>26.67</v>
      </c>
      <c r="AJ48">
        <v>25.23</v>
      </c>
      <c r="AK48">
        <v>193</v>
      </c>
      <c r="AL48">
        <v>82</v>
      </c>
    </row>
    <row r="49" spans="1:38">
      <c r="A49" t="s">
        <v>91</v>
      </c>
      <c r="B49" s="34">
        <v>171.6</v>
      </c>
      <c r="C49" s="34">
        <v>57.67</v>
      </c>
      <c r="D49" s="93">
        <f t="shared" si="0"/>
        <v>84.949999999999989</v>
      </c>
      <c r="E49" s="34">
        <v>3.86</v>
      </c>
      <c r="F49" s="34"/>
      <c r="G49" s="34"/>
      <c r="H49" s="34"/>
      <c r="I49" s="34"/>
      <c r="J49" s="37">
        <v>15.25</v>
      </c>
      <c r="K49" s="37">
        <v>15.25</v>
      </c>
      <c r="L49" s="37">
        <v>15.63</v>
      </c>
      <c r="M49">
        <v>66.27</v>
      </c>
      <c r="N49">
        <v>193.2</v>
      </c>
      <c r="O49">
        <v>53.13</v>
      </c>
      <c r="P49">
        <v>7.92</v>
      </c>
      <c r="Q49">
        <v>7.01</v>
      </c>
      <c r="R49" s="93">
        <v>28.32</v>
      </c>
      <c r="S49" s="93">
        <v>28.31</v>
      </c>
      <c r="T49" s="93">
        <v>28.32</v>
      </c>
      <c r="U49">
        <v>8.4499999999999993</v>
      </c>
      <c r="V49">
        <v>113.615174</v>
      </c>
      <c r="W49">
        <v>6.5</v>
      </c>
      <c r="X49">
        <v>31</v>
      </c>
      <c r="Y49">
        <v>10.34</v>
      </c>
      <c r="Z49">
        <v>10.33</v>
      </c>
      <c r="AA49">
        <v>233.33</v>
      </c>
      <c r="AB49">
        <v>46.67</v>
      </c>
      <c r="AC49">
        <v>92.53</v>
      </c>
      <c r="AD49">
        <v>45</v>
      </c>
      <c r="AE49">
        <v>93</v>
      </c>
      <c r="AF49">
        <v>47</v>
      </c>
      <c r="AG49">
        <v>10.34</v>
      </c>
      <c r="AH49">
        <v>32</v>
      </c>
      <c r="AI49">
        <v>32</v>
      </c>
      <c r="AJ49">
        <v>26.24</v>
      </c>
      <c r="AK49">
        <v>193</v>
      </c>
      <c r="AL49">
        <v>82</v>
      </c>
    </row>
    <row r="50" spans="1:38">
      <c r="A50" t="s">
        <v>92</v>
      </c>
      <c r="B50" s="34">
        <v>200.58</v>
      </c>
      <c r="C50" s="34">
        <v>57.67</v>
      </c>
      <c r="D50" s="93">
        <f t="shared" si="0"/>
        <v>84.949999999999989</v>
      </c>
      <c r="E50" s="34">
        <v>3.86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66.27</v>
      </c>
      <c r="N50">
        <v>193.2</v>
      </c>
      <c r="O50">
        <v>53.13</v>
      </c>
      <c r="P50">
        <v>7.92</v>
      </c>
      <c r="Q50">
        <v>7.01</v>
      </c>
      <c r="R50" s="93">
        <v>28.32</v>
      </c>
      <c r="S50" s="93">
        <v>28.31</v>
      </c>
      <c r="T50" s="93">
        <v>28.32</v>
      </c>
      <c r="U50">
        <v>8.4499999999999993</v>
      </c>
      <c r="V50">
        <v>114.62803</v>
      </c>
      <c r="W50">
        <v>6.5</v>
      </c>
      <c r="X50">
        <v>33.5</v>
      </c>
      <c r="Y50">
        <v>11.16</v>
      </c>
      <c r="Z50">
        <v>11.17</v>
      </c>
      <c r="AA50">
        <v>233.33</v>
      </c>
      <c r="AB50">
        <v>46.67</v>
      </c>
      <c r="AC50">
        <v>92.71</v>
      </c>
      <c r="AD50">
        <v>45</v>
      </c>
      <c r="AE50">
        <v>93</v>
      </c>
      <c r="AF50">
        <v>47</v>
      </c>
      <c r="AG50">
        <v>11.66</v>
      </c>
      <c r="AH50">
        <v>36</v>
      </c>
      <c r="AI50">
        <v>36</v>
      </c>
      <c r="AJ50">
        <v>26.24</v>
      </c>
      <c r="AK50">
        <v>193</v>
      </c>
      <c r="AL50">
        <v>82</v>
      </c>
    </row>
    <row r="51" spans="1:38">
      <c r="A51" t="s">
        <v>93</v>
      </c>
      <c r="B51" s="34">
        <v>171.6</v>
      </c>
      <c r="C51" s="34">
        <v>57.67</v>
      </c>
      <c r="D51" s="93">
        <f t="shared" si="0"/>
        <v>86.95</v>
      </c>
      <c r="E51" s="34">
        <v>3.86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66.27</v>
      </c>
      <c r="N51">
        <v>231.84</v>
      </c>
      <c r="O51">
        <v>53.13</v>
      </c>
      <c r="P51">
        <v>7.77</v>
      </c>
      <c r="Q51">
        <v>12.41</v>
      </c>
      <c r="R51" s="93">
        <v>28.98</v>
      </c>
      <c r="S51" s="93">
        <v>28.99</v>
      </c>
      <c r="T51" s="93">
        <v>28.98</v>
      </c>
      <c r="U51">
        <v>8.61</v>
      </c>
      <c r="V51">
        <v>115.192892</v>
      </c>
      <c r="W51">
        <v>6.5</v>
      </c>
      <c r="X51">
        <v>35</v>
      </c>
      <c r="Y51">
        <v>11.66</v>
      </c>
      <c r="Z51">
        <v>11.67</v>
      </c>
      <c r="AA51">
        <v>233.33</v>
      </c>
      <c r="AB51">
        <v>46.67</v>
      </c>
      <c r="AC51">
        <v>92.81</v>
      </c>
      <c r="AD51">
        <v>45</v>
      </c>
      <c r="AE51">
        <v>93</v>
      </c>
      <c r="AF51">
        <v>47</v>
      </c>
      <c r="AG51">
        <v>13</v>
      </c>
      <c r="AH51">
        <v>39.33</v>
      </c>
      <c r="AI51">
        <v>39.33</v>
      </c>
      <c r="AJ51">
        <v>26.24</v>
      </c>
      <c r="AK51">
        <v>193</v>
      </c>
      <c r="AL51">
        <v>82</v>
      </c>
    </row>
    <row r="52" spans="1:38">
      <c r="A52" t="s">
        <v>94</v>
      </c>
      <c r="B52" s="34">
        <v>171.6</v>
      </c>
      <c r="C52" s="34">
        <v>57.67</v>
      </c>
      <c r="D52" s="93">
        <f t="shared" si="0"/>
        <v>87.949999999999989</v>
      </c>
      <c r="E52" s="34">
        <v>3.86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66.27</v>
      </c>
      <c r="N52">
        <v>273.14</v>
      </c>
      <c r="O52">
        <v>53.13</v>
      </c>
      <c r="P52">
        <v>7.77</v>
      </c>
      <c r="Q52">
        <v>12.8</v>
      </c>
      <c r="R52" s="93">
        <v>29.32</v>
      </c>
      <c r="S52" s="93">
        <v>29.31</v>
      </c>
      <c r="T52" s="93">
        <v>29.32</v>
      </c>
      <c r="U52">
        <v>8.61</v>
      </c>
      <c r="V52">
        <v>114.949417</v>
      </c>
      <c r="W52">
        <v>6.5</v>
      </c>
      <c r="X52">
        <v>38</v>
      </c>
      <c r="Y52">
        <v>12.66</v>
      </c>
      <c r="Z52">
        <v>12.67</v>
      </c>
      <c r="AA52">
        <v>233.33</v>
      </c>
      <c r="AB52">
        <v>46.67</v>
      </c>
      <c r="AC52">
        <v>92.77</v>
      </c>
      <c r="AD52">
        <v>45</v>
      </c>
      <c r="AE52">
        <v>93</v>
      </c>
      <c r="AF52">
        <v>47</v>
      </c>
      <c r="AG52">
        <v>15</v>
      </c>
      <c r="AH52">
        <v>44.33</v>
      </c>
      <c r="AI52">
        <v>44.33</v>
      </c>
      <c r="AJ52">
        <v>28.76</v>
      </c>
      <c r="AK52">
        <v>193</v>
      </c>
      <c r="AL52">
        <v>82</v>
      </c>
    </row>
    <row r="53" spans="1:38">
      <c r="A53" t="s">
        <v>95</v>
      </c>
      <c r="B53" s="34">
        <v>171.6</v>
      </c>
      <c r="C53" s="34">
        <v>57.67</v>
      </c>
      <c r="D53" s="93">
        <f t="shared" si="0"/>
        <v>87.949999999999989</v>
      </c>
      <c r="E53" s="34">
        <v>7.67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66.27</v>
      </c>
      <c r="N53">
        <v>273.14</v>
      </c>
      <c r="O53">
        <v>53.13</v>
      </c>
      <c r="P53">
        <v>9.17</v>
      </c>
      <c r="Q53">
        <v>13.8</v>
      </c>
      <c r="R53" s="93">
        <v>29.32</v>
      </c>
      <c r="S53" s="93">
        <v>29.31</v>
      </c>
      <c r="T53" s="93">
        <v>29.32</v>
      </c>
      <c r="U53">
        <v>8.61</v>
      </c>
      <c r="V53">
        <v>115.67984199999999</v>
      </c>
      <c r="W53">
        <v>6.5</v>
      </c>
      <c r="X53">
        <v>40.5</v>
      </c>
      <c r="Y53">
        <v>13.5</v>
      </c>
      <c r="Z53">
        <v>13.5</v>
      </c>
      <c r="AA53">
        <v>233.33</v>
      </c>
      <c r="AB53">
        <v>46.67</v>
      </c>
      <c r="AC53">
        <v>92.72</v>
      </c>
      <c r="AD53">
        <v>45</v>
      </c>
      <c r="AE53">
        <v>93</v>
      </c>
      <c r="AF53">
        <v>47</v>
      </c>
      <c r="AG53">
        <v>20</v>
      </c>
      <c r="AH53">
        <v>49.33</v>
      </c>
      <c r="AI53">
        <v>49.33</v>
      </c>
      <c r="AJ53">
        <v>28.76</v>
      </c>
      <c r="AK53">
        <v>193</v>
      </c>
      <c r="AL53">
        <v>82</v>
      </c>
    </row>
    <row r="54" spans="1:38">
      <c r="A54" t="s">
        <v>96</v>
      </c>
      <c r="B54" s="34">
        <v>171.6</v>
      </c>
      <c r="C54" s="34">
        <v>57.67</v>
      </c>
      <c r="D54" s="93">
        <f t="shared" si="0"/>
        <v>87.449999999999989</v>
      </c>
      <c r="E54" s="34">
        <v>7.67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66.27</v>
      </c>
      <c r="N54">
        <v>273.14</v>
      </c>
      <c r="O54">
        <v>53.13</v>
      </c>
      <c r="P54">
        <v>9.17</v>
      </c>
      <c r="Q54">
        <v>14</v>
      </c>
      <c r="R54" s="93">
        <v>29.15</v>
      </c>
      <c r="S54" s="93">
        <v>29.15</v>
      </c>
      <c r="T54" s="93">
        <v>29.15</v>
      </c>
      <c r="U54">
        <v>8.61</v>
      </c>
      <c r="V54">
        <v>116.001229</v>
      </c>
      <c r="W54">
        <v>6.5</v>
      </c>
      <c r="X54">
        <v>43.5</v>
      </c>
      <c r="Y54">
        <v>14.5</v>
      </c>
      <c r="Z54">
        <v>14.5</v>
      </c>
      <c r="AA54">
        <v>233.33</v>
      </c>
      <c r="AB54">
        <v>46.67</v>
      </c>
      <c r="AC54">
        <v>92.67</v>
      </c>
      <c r="AD54">
        <v>45</v>
      </c>
      <c r="AE54">
        <v>93</v>
      </c>
      <c r="AF54">
        <v>47</v>
      </c>
      <c r="AG54">
        <v>20.66</v>
      </c>
      <c r="AH54">
        <v>53.33</v>
      </c>
      <c r="AI54">
        <v>53.33</v>
      </c>
      <c r="AJ54">
        <v>28.76</v>
      </c>
      <c r="AK54">
        <v>193</v>
      </c>
      <c r="AL54">
        <v>82</v>
      </c>
    </row>
    <row r="55" spans="1:38">
      <c r="A55" t="s">
        <v>97</v>
      </c>
      <c r="B55" s="34">
        <v>171.6</v>
      </c>
      <c r="C55" s="34">
        <v>57.67</v>
      </c>
      <c r="D55" s="93">
        <f t="shared" si="0"/>
        <v>87.449999999999989</v>
      </c>
      <c r="E55" s="34">
        <v>7.67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66.27</v>
      </c>
      <c r="N55">
        <v>273.14</v>
      </c>
      <c r="O55">
        <v>53.13</v>
      </c>
      <c r="P55">
        <v>9.32</v>
      </c>
      <c r="Q55">
        <v>14.4</v>
      </c>
      <c r="R55" s="93">
        <v>29.15</v>
      </c>
      <c r="S55" s="93">
        <v>29.15</v>
      </c>
      <c r="T55" s="93">
        <v>29.15</v>
      </c>
      <c r="U55">
        <v>8.84</v>
      </c>
      <c r="V55">
        <v>115.28054299999999</v>
      </c>
      <c r="W55">
        <v>6.32</v>
      </c>
      <c r="X55">
        <v>53</v>
      </c>
      <c r="Y55">
        <v>17.66</v>
      </c>
      <c r="Z55">
        <v>17.670000000000002</v>
      </c>
      <c r="AA55">
        <v>233.33</v>
      </c>
      <c r="AB55">
        <v>46.67</v>
      </c>
      <c r="AC55">
        <v>92.56</v>
      </c>
      <c r="AD55">
        <v>45</v>
      </c>
      <c r="AE55">
        <v>93</v>
      </c>
      <c r="AF55">
        <v>47</v>
      </c>
      <c r="AG55">
        <v>21</v>
      </c>
      <c r="AH55">
        <v>57</v>
      </c>
      <c r="AI55">
        <v>57</v>
      </c>
      <c r="AJ55">
        <v>28.76</v>
      </c>
      <c r="AK55">
        <v>193</v>
      </c>
      <c r="AL55">
        <v>82</v>
      </c>
    </row>
    <row r="56" spans="1:38">
      <c r="A56" t="s">
        <v>98</v>
      </c>
      <c r="B56" s="34">
        <v>171.6</v>
      </c>
      <c r="C56" s="34">
        <v>57.67</v>
      </c>
      <c r="D56" s="93">
        <f t="shared" si="0"/>
        <v>87.449999999999989</v>
      </c>
      <c r="E56" s="34">
        <v>7.67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66.27</v>
      </c>
      <c r="N56">
        <v>273.14</v>
      </c>
      <c r="O56">
        <v>53.13</v>
      </c>
      <c r="P56">
        <v>9.32</v>
      </c>
      <c r="Q56">
        <v>14.2</v>
      </c>
      <c r="R56" s="93">
        <v>29.15</v>
      </c>
      <c r="S56" s="93">
        <v>29.15</v>
      </c>
      <c r="T56" s="93">
        <v>29.15</v>
      </c>
      <c r="U56">
        <v>8.84</v>
      </c>
      <c r="V56">
        <v>113.508045</v>
      </c>
      <c r="W56">
        <v>6.32</v>
      </c>
      <c r="X56">
        <v>56.5</v>
      </c>
      <c r="Y56">
        <v>18.84</v>
      </c>
      <c r="Z56">
        <v>18.829999999999998</v>
      </c>
      <c r="AA56">
        <v>233.33</v>
      </c>
      <c r="AB56">
        <v>46.67</v>
      </c>
      <c r="AC56">
        <v>92.56</v>
      </c>
      <c r="AD56">
        <v>45</v>
      </c>
      <c r="AE56">
        <v>93</v>
      </c>
      <c r="AF56">
        <v>47</v>
      </c>
      <c r="AG56">
        <v>22.66</v>
      </c>
      <c r="AH56">
        <v>59.33</v>
      </c>
      <c r="AI56">
        <v>59.33</v>
      </c>
      <c r="AJ56">
        <v>28.76</v>
      </c>
      <c r="AK56">
        <v>193</v>
      </c>
      <c r="AL56">
        <v>82</v>
      </c>
    </row>
    <row r="57" spans="1:38">
      <c r="A57" t="s">
        <v>99</v>
      </c>
      <c r="B57" s="34">
        <v>205.41</v>
      </c>
      <c r="C57" s="34">
        <v>57.67</v>
      </c>
      <c r="D57" s="93">
        <f t="shared" si="0"/>
        <v>87.949999999999989</v>
      </c>
      <c r="E57" s="34">
        <v>7.67</v>
      </c>
      <c r="F57" s="34"/>
      <c r="G57" s="34"/>
      <c r="H57" s="34"/>
      <c r="I57" s="34"/>
      <c r="J57" s="37">
        <v>15.16</v>
      </c>
      <c r="K57" s="37">
        <v>15.16</v>
      </c>
      <c r="L57" s="37">
        <v>15.54</v>
      </c>
      <c r="M57">
        <v>66.27</v>
      </c>
      <c r="N57">
        <v>273.14</v>
      </c>
      <c r="O57">
        <v>53.13</v>
      </c>
      <c r="P57">
        <v>9.48</v>
      </c>
      <c r="Q57">
        <v>14</v>
      </c>
      <c r="R57" s="93">
        <v>29.32</v>
      </c>
      <c r="S57" s="93">
        <v>29.31</v>
      </c>
      <c r="T57" s="93">
        <v>29.32</v>
      </c>
      <c r="U57">
        <v>9.07</v>
      </c>
      <c r="V57">
        <v>102.093937</v>
      </c>
      <c r="W57">
        <v>6.32</v>
      </c>
      <c r="X57">
        <v>62.5</v>
      </c>
      <c r="Y57">
        <v>20.84</v>
      </c>
      <c r="Z57">
        <v>20.83</v>
      </c>
      <c r="AA57">
        <v>233.33</v>
      </c>
      <c r="AB57">
        <v>46.67</v>
      </c>
      <c r="AC57">
        <v>92.46</v>
      </c>
      <c r="AD57">
        <v>45</v>
      </c>
      <c r="AE57">
        <v>93</v>
      </c>
      <c r="AF57">
        <v>47</v>
      </c>
      <c r="AG57">
        <v>23.66</v>
      </c>
      <c r="AH57">
        <v>49.33</v>
      </c>
      <c r="AI57">
        <v>49.33</v>
      </c>
      <c r="AJ57">
        <v>28.76</v>
      </c>
      <c r="AK57">
        <v>193</v>
      </c>
      <c r="AL57">
        <v>82</v>
      </c>
    </row>
    <row r="58" spans="1:38">
      <c r="A58" t="s">
        <v>100</v>
      </c>
      <c r="B58" s="34">
        <v>242.06</v>
      </c>
      <c r="C58" s="34">
        <v>76.59</v>
      </c>
      <c r="D58" s="93">
        <f t="shared" si="0"/>
        <v>89.449999999999989</v>
      </c>
      <c r="E58" s="34">
        <v>7.67</v>
      </c>
      <c r="F58" s="34"/>
      <c r="G58" s="34"/>
      <c r="H58" s="34"/>
      <c r="I58" s="34"/>
      <c r="J58" s="37">
        <v>14.93</v>
      </c>
      <c r="K58" s="37">
        <v>14.93</v>
      </c>
      <c r="L58" s="37">
        <v>15.3</v>
      </c>
      <c r="M58">
        <v>94.67</v>
      </c>
      <c r="N58">
        <v>273.14</v>
      </c>
      <c r="O58">
        <v>53.13</v>
      </c>
      <c r="P58">
        <v>9.48</v>
      </c>
      <c r="Q58">
        <v>15</v>
      </c>
      <c r="R58" s="93">
        <v>29.82</v>
      </c>
      <c r="S58" s="93">
        <v>29.81</v>
      </c>
      <c r="T58" s="93">
        <v>29.82</v>
      </c>
      <c r="U58">
        <v>9.07</v>
      </c>
      <c r="V58">
        <v>99.055368999999999</v>
      </c>
      <c r="W58">
        <v>6.32</v>
      </c>
      <c r="X58">
        <v>66.5</v>
      </c>
      <c r="Y58">
        <v>22.16</v>
      </c>
      <c r="Z58">
        <v>22.17</v>
      </c>
      <c r="AA58">
        <v>233.33</v>
      </c>
      <c r="AB58">
        <v>46.67</v>
      </c>
      <c r="AC58">
        <v>92.51</v>
      </c>
      <c r="AD58">
        <v>44.5</v>
      </c>
      <c r="AE58">
        <v>93</v>
      </c>
      <c r="AF58">
        <v>47</v>
      </c>
      <c r="AG58">
        <v>24.34</v>
      </c>
      <c r="AH58">
        <v>51.33</v>
      </c>
      <c r="AI58">
        <v>51.33</v>
      </c>
      <c r="AJ58">
        <v>28.76</v>
      </c>
      <c r="AK58">
        <v>193</v>
      </c>
      <c r="AL58">
        <v>82</v>
      </c>
    </row>
    <row r="59" spans="1:38">
      <c r="A59" t="s">
        <v>101</v>
      </c>
      <c r="B59" s="34">
        <v>227.57</v>
      </c>
      <c r="C59" s="34">
        <v>76.59</v>
      </c>
      <c r="D59" s="93">
        <f t="shared" si="0"/>
        <v>89.95</v>
      </c>
      <c r="E59" s="34">
        <v>7.67</v>
      </c>
      <c r="F59" s="34"/>
      <c r="G59" s="34"/>
      <c r="H59" s="34"/>
      <c r="I59" s="34"/>
      <c r="J59" s="37">
        <v>14.63</v>
      </c>
      <c r="K59" s="37">
        <v>14.63</v>
      </c>
      <c r="L59" s="37">
        <v>14.99</v>
      </c>
      <c r="M59">
        <v>66.27</v>
      </c>
      <c r="N59">
        <v>273.14</v>
      </c>
      <c r="O59">
        <v>53.13</v>
      </c>
      <c r="P59">
        <v>9.48</v>
      </c>
      <c r="Q59">
        <v>15.6</v>
      </c>
      <c r="R59" s="93">
        <v>29.98</v>
      </c>
      <c r="S59" s="93">
        <v>29.99</v>
      </c>
      <c r="T59" s="93">
        <v>29.98</v>
      </c>
      <c r="U59">
        <v>9.6</v>
      </c>
      <c r="V59">
        <v>95.714892000000006</v>
      </c>
      <c r="W59">
        <v>6.32</v>
      </c>
      <c r="X59">
        <v>61.5</v>
      </c>
      <c r="Y59">
        <v>20.5</v>
      </c>
      <c r="Z59">
        <v>20.5</v>
      </c>
      <c r="AA59">
        <v>233.33</v>
      </c>
      <c r="AB59">
        <v>46.67</v>
      </c>
      <c r="AC59">
        <v>92.36</v>
      </c>
      <c r="AD59">
        <v>44.73</v>
      </c>
      <c r="AE59">
        <v>93</v>
      </c>
      <c r="AF59">
        <v>47</v>
      </c>
      <c r="AG59">
        <v>21.66</v>
      </c>
      <c r="AH59">
        <v>52.33</v>
      </c>
      <c r="AI59">
        <v>52.33</v>
      </c>
      <c r="AJ59">
        <v>26.74</v>
      </c>
      <c r="AK59">
        <v>189</v>
      </c>
      <c r="AL59">
        <v>81</v>
      </c>
    </row>
    <row r="60" spans="1:38">
      <c r="A60" t="s">
        <v>102</v>
      </c>
      <c r="B60" s="34">
        <v>227.57</v>
      </c>
      <c r="C60" s="34">
        <v>76.59</v>
      </c>
      <c r="D60" s="93">
        <f t="shared" si="0"/>
        <v>89.95</v>
      </c>
      <c r="E60" s="34">
        <v>7.67</v>
      </c>
      <c r="F60" s="34"/>
      <c r="G60" s="34"/>
      <c r="H60" s="34"/>
      <c r="I60" s="34"/>
      <c r="J60" s="37">
        <v>14.13</v>
      </c>
      <c r="K60" s="37">
        <v>14.13</v>
      </c>
      <c r="L60" s="37">
        <v>14.49</v>
      </c>
      <c r="M60">
        <v>85.2</v>
      </c>
      <c r="N60">
        <v>273.14</v>
      </c>
      <c r="O60">
        <v>82.11</v>
      </c>
      <c r="P60">
        <v>9.48</v>
      </c>
      <c r="Q60">
        <v>16</v>
      </c>
      <c r="R60" s="93">
        <v>29.98</v>
      </c>
      <c r="S60" s="93">
        <v>29.99</v>
      </c>
      <c r="T60" s="93">
        <v>29.98</v>
      </c>
      <c r="U60">
        <v>9.6</v>
      </c>
      <c r="V60">
        <v>91.955637999999993</v>
      </c>
      <c r="W60">
        <v>6.32</v>
      </c>
      <c r="X60">
        <v>63</v>
      </c>
      <c r="Y60">
        <v>21</v>
      </c>
      <c r="Z60">
        <v>21</v>
      </c>
      <c r="AA60">
        <v>231</v>
      </c>
      <c r="AB60">
        <v>46.2</v>
      </c>
      <c r="AC60">
        <v>92</v>
      </c>
      <c r="AD60">
        <v>44.17</v>
      </c>
      <c r="AE60">
        <v>90</v>
      </c>
      <c r="AF60">
        <v>45</v>
      </c>
      <c r="AG60">
        <v>22.34</v>
      </c>
      <c r="AH60">
        <v>53.33</v>
      </c>
      <c r="AI60">
        <v>53.33</v>
      </c>
      <c r="AJ60">
        <v>26.74</v>
      </c>
      <c r="AK60">
        <v>186</v>
      </c>
      <c r="AL60">
        <v>79</v>
      </c>
    </row>
    <row r="61" spans="1:38">
      <c r="A61" t="s">
        <v>103</v>
      </c>
      <c r="B61" s="34">
        <v>227.57</v>
      </c>
      <c r="C61" s="34">
        <v>76.59</v>
      </c>
      <c r="D61" s="93">
        <f t="shared" si="0"/>
        <v>89.95</v>
      </c>
      <c r="E61" s="34">
        <v>7.67</v>
      </c>
      <c r="F61" s="34"/>
      <c r="G61" s="34"/>
      <c r="H61" s="34"/>
      <c r="I61" s="34"/>
      <c r="J61" s="37">
        <v>13.65</v>
      </c>
      <c r="K61" s="37">
        <v>13.65</v>
      </c>
      <c r="L61" s="37">
        <v>13.99</v>
      </c>
      <c r="M61">
        <v>85.2</v>
      </c>
      <c r="N61">
        <v>273.14</v>
      </c>
      <c r="O61">
        <v>100.64</v>
      </c>
      <c r="P61">
        <v>9.7100000000000009</v>
      </c>
      <c r="Q61">
        <v>15.6</v>
      </c>
      <c r="R61" s="93">
        <v>29.98</v>
      </c>
      <c r="S61" s="93">
        <v>29.99</v>
      </c>
      <c r="T61" s="93">
        <v>29.98</v>
      </c>
      <c r="U61">
        <v>9.6</v>
      </c>
      <c r="V61">
        <v>87.787345999999999</v>
      </c>
      <c r="W61">
        <v>6.32</v>
      </c>
      <c r="X61">
        <v>64</v>
      </c>
      <c r="Y61">
        <v>21.34</v>
      </c>
      <c r="Z61">
        <v>21.33</v>
      </c>
      <c r="AA61">
        <v>218.88</v>
      </c>
      <c r="AB61">
        <v>43.77</v>
      </c>
      <c r="AC61">
        <v>91.3</v>
      </c>
      <c r="AD61">
        <v>42.85</v>
      </c>
      <c r="AE61">
        <v>85</v>
      </c>
      <c r="AF61">
        <v>43</v>
      </c>
      <c r="AG61">
        <v>23.34</v>
      </c>
      <c r="AH61">
        <v>55.33</v>
      </c>
      <c r="AI61">
        <v>55.33</v>
      </c>
      <c r="AJ61">
        <v>27.25</v>
      </c>
      <c r="AK61">
        <v>179</v>
      </c>
      <c r="AL61">
        <v>76</v>
      </c>
    </row>
    <row r="62" spans="1:38">
      <c r="A62" t="s">
        <v>104</v>
      </c>
      <c r="B62" s="34">
        <v>262.27</v>
      </c>
      <c r="C62" s="34">
        <v>76.59</v>
      </c>
      <c r="D62" s="93">
        <f t="shared" si="0"/>
        <v>89.95</v>
      </c>
      <c r="E62" s="34">
        <v>7.67</v>
      </c>
      <c r="F62" s="34"/>
      <c r="G62" s="34"/>
      <c r="H62" s="34"/>
      <c r="I62" s="34"/>
      <c r="J62" s="37">
        <v>13.05</v>
      </c>
      <c r="K62" s="37">
        <v>13.05</v>
      </c>
      <c r="L62" s="37">
        <v>13.37</v>
      </c>
      <c r="M62">
        <v>115.49</v>
      </c>
      <c r="N62">
        <v>273.14</v>
      </c>
      <c r="O62">
        <v>100.64</v>
      </c>
      <c r="P62">
        <v>9.7100000000000009</v>
      </c>
      <c r="Q62">
        <v>16.8</v>
      </c>
      <c r="R62" s="93">
        <v>29.98</v>
      </c>
      <c r="S62" s="93">
        <v>29.99</v>
      </c>
      <c r="T62" s="93">
        <v>29.98</v>
      </c>
      <c r="U62">
        <v>9.6</v>
      </c>
      <c r="V62">
        <v>83.356100999999995</v>
      </c>
      <c r="W62">
        <v>6.32</v>
      </c>
      <c r="X62">
        <v>65.5</v>
      </c>
      <c r="Y62">
        <v>21.84</v>
      </c>
      <c r="Z62">
        <v>21.83</v>
      </c>
      <c r="AA62">
        <v>210.78</v>
      </c>
      <c r="AB62">
        <v>42.15</v>
      </c>
      <c r="AC62">
        <v>89.4</v>
      </c>
      <c r="AD62">
        <v>41.54</v>
      </c>
      <c r="AE62">
        <v>81</v>
      </c>
      <c r="AF62">
        <v>41</v>
      </c>
      <c r="AG62">
        <v>23.66</v>
      </c>
      <c r="AH62">
        <v>55.33</v>
      </c>
      <c r="AI62">
        <v>55.33</v>
      </c>
      <c r="AJ62">
        <v>27.25</v>
      </c>
      <c r="AK62">
        <v>172</v>
      </c>
      <c r="AL62">
        <v>73</v>
      </c>
    </row>
    <row r="63" spans="1:38">
      <c r="A63" t="s">
        <v>105</v>
      </c>
      <c r="B63" s="34">
        <v>262.27</v>
      </c>
      <c r="C63" s="34">
        <v>87.13</v>
      </c>
      <c r="D63" s="93">
        <f t="shared" si="0"/>
        <v>89.95</v>
      </c>
      <c r="E63" s="34">
        <v>7.67</v>
      </c>
      <c r="F63" s="34"/>
      <c r="G63" s="34"/>
      <c r="H63" s="34"/>
      <c r="I63" s="34"/>
      <c r="J63" s="37">
        <v>12.53</v>
      </c>
      <c r="K63" s="37">
        <v>12.53</v>
      </c>
      <c r="L63" s="37">
        <v>12.84</v>
      </c>
      <c r="M63">
        <v>115.49</v>
      </c>
      <c r="N63">
        <v>273.14</v>
      </c>
      <c r="O63">
        <v>100.64</v>
      </c>
      <c r="P63">
        <v>10.1</v>
      </c>
      <c r="Q63">
        <v>18.8</v>
      </c>
      <c r="R63" s="93">
        <v>29.98</v>
      </c>
      <c r="S63" s="93">
        <v>29.99</v>
      </c>
      <c r="T63" s="93">
        <v>29.98</v>
      </c>
      <c r="U63">
        <v>10.14</v>
      </c>
      <c r="V63">
        <v>77.278964999999999</v>
      </c>
      <c r="W63">
        <v>6.5</v>
      </c>
      <c r="X63">
        <v>67.5</v>
      </c>
      <c r="Y63">
        <v>22.5</v>
      </c>
      <c r="Z63">
        <v>22.5</v>
      </c>
      <c r="AA63">
        <v>199.17</v>
      </c>
      <c r="AB63">
        <v>39.83</v>
      </c>
      <c r="AC63">
        <v>85.59</v>
      </c>
      <c r="AD63">
        <v>39.869999999999997</v>
      </c>
      <c r="AE63">
        <v>77</v>
      </c>
      <c r="AF63">
        <v>38</v>
      </c>
      <c r="AG63">
        <v>19.66</v>
      </c>
      <c r="AH63">
        <v>56.33</v>
      </c>
      <c r="AI63">
        <v>56.33</v>
      </c>
      <c r="AJ63">
        <v>27.25</v>
      </c>
      <c r="AK63">
        <v>161</v>
      </c>
      <c r="AL63">
        <v>69</v>
      </c>
    </row>
    <row r="64" spans="1:38">
      <c r="A64" t="s">
        <v>106</v>
      </c>
      <c r="B64" s="34">
        <v>262.27</v>
      </c>
      <c r="C64" s="34">
        <v>87.13</v>
      </c>
      <c r="D64" s="93">
        <f t="shared" si="0"/>
        <v>90.449999999999989</v>
      </c>
      <c r="E64" s="34">
        <v>7.67</v>
      </c>
      <c r="F64" s="34"/>
      <c r="G64" s="34"/>
      <c r="H64" s="34"/>
      <c r="I64" s="34"/>
      <c r="J64" s="37">
        <v>11.81</v>
      </c>
      <c r="K64" s="37">
        <v>11.81</v>
      </c>
      <c r="L64" s="37">
        <v>12.11</v>
      </c>
      <c r="M64">
        <v>115.49</v>
      </c>
      <c r="N64">
        <v>273.14</v>
      </c>
      <c r="O64">
        <v>100.64</v>
      </c>
      <c r="P64">
        <v>10.1</v>
      </c>
      <c r="Q64">
        <v>20.8</v>
      </c>
      <c r="R64" s="93">
        <v>30.15</v>
      </c>
      <c r="S64" s="93">
        <v>30.15</v>
      </c>
      <c r="T64" s="93">
        <v>30.15</v>
      </c>
      <c r="U64">
        <v>10.14</v>
      </c>
      <c r="V64">
        <v>72.623722999999998</v>
      </c>
      <c r="W64">
        <v>6.5</v>
      </c>
      <c r="X64">
        <v>69</v>
      </c>
      <c r="Y64">
        <v>23</v>
      </c>
      <c r="Z64">
        <v>23</v>
      </c>
      <c r="AA64">
        <v>187.56</v>
      </c>
      <c r="AB64">
        <v>37.51</v>
      </c>
      <c r="AC64">
        <v>80.569999999999993</v>
      </c>
      <c r="AD64">
        <v>37.770000000000003</v>
      </c>
      <c r="AE64">
        <v>72</v>
      </c>
      <c r="AF64">
        <v>36</v>
      </c>
      <c r="AG64">
        <v>19.66</v>
      </c>
      <c r="AH64">
        <v>55.33</v>
      </c>
      <c r="AI64">
        <v>55.33</v>
      </c>
      <c r="AJ64">
        <v>26.74</v>
      </c>
      <c r="AK64">
        <v>151</v>
      </c>
      <c r="AL64">
        <v>64</v>
      </c>
    </row>
    <row r="65" spans="1:38">
      <c r="A65" t="s">
        <v>107</v>
      </c>
      <c r="B65" s="34">
        <v>262.27</v>
      </c>
      <c r="C65" s="34">
        <v>87.13</v>
      </c>
      <c r="D65" s="93">
        <f t="shared" si="0"/>
        <v>90.949999999999989</v>
      </c>
      <c r="E65" s="34">
        <v>7.67</v>
      </c>
      <c r="F65" s="34"/>
      <c r="G65" s="34"/>
      <c r="H65" s="34"/>
      <c r="I65" s="34"/>
      <c r="J65" s="37">
        <v>10.9</v>
      </c>
      <c r="K65" s="37">
        <v>10.9</v>
      </c>
      <c r="L65" s="37">
        <v>11.16</v>
      </c>
      <c r="M65">
        <v>115.49</v>
      </c>
      <c r="N65">
        <v>273.14</v>
      </c>
      <c r="O65">
        <v>100.64</v>
      </c>
      <c r="P65">
        <v>10.34</v>
      </c>
      <c r="Q65">
        <v>19</v>
      </c>
      <c r="R65" s="93">
        <v>30.32</v>
      </c>
      <c r="S65" s="93">
        <v>30.31</v>
      </c>
      <c r="T65" s="93">
        <v>30.32</v>
      </c>
      <c r="U65">
        <v>10.14</v>
      </c>
      <c r="V65">
        <v>66.634237999999996</v>
      </c>
      <c r="W65">
        <v>6.5</v>
      </c>
      <c r="X65">
        <v>69</v>
      </c>
      <c r="Y65">
        <v>23</v>
      </c>
      <c r="Z65">
        <v>23</v>
      </c>
      <c r="AA65">
        <v>175.94</v>
      </c>
      <c r="AB65">
        <v>35.19</v>
      </c>
      <c r="AC65">
        <v>75.16</v>
      </c>
      <c r="AD65">
        <v>36.14</v>
      </c>
      <c r="AE65">
        <v>67</v>
      </c>
      <c r="AF65">
        <v>33</v>
      </c>
      <c r="AG65">
        <v>19.34</v>
      </c>
      <c r="AH65">
        <v>54.67</v>
      </c>
      <c r="AI65">
        <v>54.67</v>
      </c>
      <c r="AJ65">
        <v>26.74</v>
      </c>
      <c r="AK65">
        <v>133</v>
      </c>
      <c r="AL65">
        <v>57</v>
      </c>
    </row>
    <row r="66" spans="1:38">
      <c r="A66" t="s">
        <v>108</v>
      </c>
      <c r="B66" s="34">
        <v>262.27</v>
      </c>
      <c r="C66" s="34">
        <v>87.13</v>
      </c>
      <c r="D66" s="93">
        <f t="shared" si="0"/>
        <v>91.949999999999989</v>
      </c>
      <c r="E66" s="34">
        <v>7.67</v>
      </c>
      <c r="F66" s="34"/>
      <c r="G66" s="34"/>
      <c r="H66" s="34"/>
      <c r="I66" s="34"/>
      <c r="J66" s="37">
        <v>10.18</v>
      </c>
      <c r="K66" s="37">
        <v>10.18</v>
      </c>
      <c r="L66" s="37">
        <v>10.44</v>
      </c>
      <c r="M66">
        <v>115.49</v>
      </c>
      <c r="N66">
        <v>273.14</v>
      </c>
      <c r="O66">
        <v>100.64</v>
      </c>
      <c r="P66">
        <v>10.34</v>
      </c>
      <c r="Q66">
        <v>25.21</v>
      </c>
      <c r="R66" s="93">
        <v>30.65</v>
      </c>
      <c r="S66" s="93">
        <v>30.65</v>
      </c>
      <c r="T66" s="93">
        <v>30.65</v>
      </c>
      <c r="U66">
        <v>10.14</v>
      </c>
      <c r="V66">
        <v>60.547362999999997</v>
      </c>
      <c r="W66">
        <v>6.5</v>
      </c>
      <c r="X66">
        <v>69</v>
      </c>
      <c r="Y66">
        <v>23</v>
      </c>
      <c r="Z66">
        <v>23</v>
      </c>
      <c r="AA66">
        <v>164.33</v>
      </c>
      <c r="AB66">
        <v>32.869999999999997</v>
      </c>
      <c r="AC66">
        <v>69.459999999999994</v>
      </c>
      <c r="AD66">
        <v>34.08</v>
      </c>
      <c r="AE66">
        <v>61</v>
      </c>
      <c r="AF66">
        <v>31</v>
      </c>
      <c r="AG66">
        <v>19.34</v>
      </c>
      <c r="AH66">
        <v>54.33</v>
      </c>
      <c r="AI66">
        <v>54.33</v>
      </c>
      <c r="AJ66">
        <v>26.74</v>
      </c>
      <c r="AK66">
        <v>126</v>
      </c>
      <c r="AL66">
        <v>54</v>
      </c>
    </row>
    <row r="67" spans="1:38">
      <c r="A67" t="s">
        <v>109</v>
      </c>
      <c r="B67" s="34">
        <v>262.27</v>
      </c>
      <c r="C67" s="34">
        <v>87.13</v>
      </c>
      <c r="D67" s="93">
        <f t="shared" si="0"/>
        <v>91.949999999999989</v>
      </c>
      <c r="E67" s="34">
        <v>7.67</v>
      </c>
      <c r="F67" s="34"/>
      <c r="G67" s="34"/>
      <c r="H67" s="34"/>
      <c r="I67" s="34"/>
      <c r="J67" s="37">
        <v>9.2799999999999994</v>
      </c>
      <c r="K67" s="37">
        <v>9.2799999999999994</v>
      </c>
      <c r="L67" s="37">
        <v>9.51</v>
      </c>
      <c r="M67">
        <v>115.49</v>
      </c>
      <c r="N67">
        <v>273.14</v>
      </c>
      <c r="O67">
        <v>100.64</v>
      </c>
      <c r="P67">
        <v>10.41</v>
      </c>
      <c r="Q67">
        <v>19</v>
      </c>
      <c r="R67" s="93">
        <v>30.65</v>
      </c>
      <c r="S67" s="93">
        <v>30.65</v>
      </c>
      <c r="T67" s="93">
        <v>30.65</v>
      </c>
      <c r="U67">
        <v>10.61</v>
      </c>
      <c r="V67">
        <v>54.402054</v>
      </c>
      <c r="W67">
        <v>6.78</v>
      </c>
      <c r="X67">
        <v>62</v>
      </c>
      <c r="Y67">
        <v>20.66</v>
      </c>
      <c r="Z67">
        <v>20.67</v>
      </c>
      <c r="AA67">
        <v>150.6</v>
      </c>
      <c r="AB67">
        <v>30.12</v>
      </c>
      <c r="AC67">
        <v>63.52</v>
      </c>
      <c r="AD67">
        <v>31.74</v>
      </c>
      <c r="AE67">
        <v>57</v>
      </c>
      <c r="AF67">
        <v>28</v>
      </c>
      <c r="AG67">
        <v>19</v>
      </c>
      <c r="AH67">
        <v>55.67</v>
      </c>
      <c r="AI67">
        <v>55.67</v>
      </c>
      <c r="AJ67">
        <v>27.75</v>
      </c>
      <c r="AK67">
        <v>119</v>
      </c>
      <c r="AL67">
        <v>51</v>
      </c>
    </row>
    <row r="68" spans="1:38">
      <c r="A68" t="s">
        <v>110</v>
      </c>
      <c r="B68" s="34">
        <v>262.27</v>
      </c>
      <c r="C68" s="34">
        <v>87.13</v>
      </c>
      <c r="D68" s="93">
        <f t="shared" ref="D68:D98" si="1">R68+S68+T68</f>
        <v>91.949999999999989</v>
      </c>
      <c r="E68" s="34">
        <v>7.67</v>
      </c>
      <c r="F68" s="34"/>
      <c r="G68" s="34"/>
      <c r="H68" s="34"/>
      <c r="I68" s="34"/>
      <c r="J68" s="37">
        <v>8.3800000000000008</v>
      </c>
      <c r="K68" s="37">
        <v>8.3800000000000008</v>
      </c>
      <c r="L68" s="37">
        <v>8.59</v>
      </c>
      <c r="M68">
        <v>115.49</v>
      </c>
      <c r="N68">
        <v>273.14</v>
      </c>
      <c r="O68">
        <v>100.64</v>
      </c>
      <c r="P68">
        <v>10.41</v>
      </c>
      <c r="Q68">
        <v>19.399999999999999</v>
      </c>
      <c r="R68" s="93">
        <v>30.65</v>
      </c>
      <c r="S68" s="93">
        <v>30.65</v>
      </c>
      <c r="T68" s="93">
        <v>30.65</v>
      </c>
      <c r="U68">
        <v>10.61</v>
      </c>
      <c r="V68">
        <v>48.295701000000001</v>
      </c>
      <c r="W68">
        <v>6.78</v>
      </c>
      <c r="X68">
        <v>61</v>
      </c>
      <c r="Y68">
        <v>20.34</v>
      </c>
      <c r="Z68">
        <v>20.329999999999998</v>
      </c>
      <c r="AA68">
        <v>136.88</v>
      </c>
      <c r="AB68">
        <v>27.37</v>
      </c>
      <c r="AC68">
        <v>57.27</v>
      </c>
      <c r="AD68">
        <v>28.05</v>
      </c>
      <c r="AE68">
        <v>50</v>
      </c>
      <c r="AF68">
        <v>25</v>
      </c>
      <c r="AG68">
        <v>18.66</v>
      </c>
      <c r="AH68">
        <v>56.67</v>
      </c>
      <c r="AI68">
        <v>56.67</v>
      </c>
      <c r="AJ68">
        <v>27.75</v>
      </c>
      <c r="AK68">
        <v>105</v>
      </c>
      <c r="AL68">
        <v>45</v>
      </c>
    </row>
    <row r="69" spans="1:38">
      <c r="A69" t="s">
        <v>111</v>
      </c>
      <c r="B69" s="34">
        <v>262.27</v>
      </c>
      <c r="C69" s="34">
        <v>87.13</v>
      </c>
      <c r="D69" s="93">
        <f t="shared" si="1"/>
        <v>91.949999999999989</v>
      </c>
      <c r="E69" s="34">
        <v>7.67</v>
      </c>
      <c r="F69" s="34"/>
      <c r="G69" s="34"/>
      <c r="H69" s="34"/>
      <c r="I69" s="34"/>
      <c r="J69" s="37">
        <v>7.43</v>
      </c>
      <c r="K69" s="37">
        <v>7.43</v>
      </c>
      <c r="L69" s="37">
        <v>7.62</v>
      </c>
      <c r="M69">
        <v>115.49</v>
      </c>
      <c r="N69">
        <v>273.14</v>
      </c>
      <c r="O69">
        <v>100.64</v>
      </c>
      <c r="P69">
        <v>10.41</v>
      </c>
      <c r="Q69">
        <v>21.61</v>
      </c>
      <c r="R69" s="93">
        <v>30.65</v>
      </c>
      <c r="S69" s="93">
        <v>30.65</v>
      </c>
      <c r="T69" s="93">
        <v>30.65</v>
      </c>
      <c r="U69">
        <v>10.61</v>
      </c>
      <c r="V69">
        <v>40.777192999999997</v>
      </c>
      <c r="W69">
        <v>6.78</v>
      </c>
      <c r="X69">
        <v>61</v>
      </c>
      <c r="Y69">
        <v>20.34</v>
      </c>
      <c r="Z69">
        <v>20.329999999999998</v>
      </c>
      <c r="AA69">
        <v>123.15</v>
      </c>
      <c r="AB69">
        <v>24.63</v>
      </c>
      <c r="AC69">
        <v>50.71</v>
      </c>
      <c r="AD69">
        <v>24.55</v>
      </c>
      <c r="AE69">
        <v>43</v>
      </c>
      <c r="AF69">
        <v>22</v>
      </c>
      <c r="AG69">
        <v>18.34</v>
      </c>
      <c r="AH69">
        <v>60</v>
      </c>
      <c r="AI69">
        <v>60</v>
      </c>
      <c r="AJ69">
        <v>27.75</v>
      </c>
      <c r="AK69">
        <v>91</v>
      </c>
      <c r="AL69">
        <v>39</v>
      </c>
    </row>
    <row r="70" spans="1:38">
      <c r="A70" t="s">
        <v>112</v>
      </c>
      <c r="B70" s="34">
        <v>262.27</v>
      </c>
      <c r="C70" s="34">
        <v>87.13</v>
      </c>
      <c r="D70" s="93">
        <f t="shared" si="1"/>
        <v>91.949999999999989</v>
      </c>
      <c r="E70" s="34">
        <v>7.67</v>
      </c>
      <c r="F70" s="34"/>
      <c r="G70" s="34"/>
      <c r="H70" s="34"/>
      <c r="I70" s="34"/>
      <c r="J70" s="37">
        <v>6.41</v>
      </c>
      <c r="K70" s="37">
        <v>6.41</v>
      </c>
      <c r="L70" s="37">
        <v>6.56</v>
      </c>
      <c r="M70">
        <v>115.49</v>
      </c>
      <c r="N70">
        <v>273.14</v>
      </c>
      <c r="O70">
        <v>100.64</v>
      </c>
      <c r="P70">
        <v>10.41</v>
      </c>
      <c r="Q70">
        <v>24.21</v>
      </c>
      <c r="R70" s="93">
        <v>30.65</v>
      </c>
      <c r="S70" s="93">
        <v>30.65</v>
      </c>
      <c r="T70" s="93">
        <v>30.65</v>
      </c>
      <c r="U70">
        <v>10.61</v>
      </c>
      <c r="V70">
        <v>35.216223999999997</v>
      </c>
      <c r="W70">
        <v>6.78</v>
      </c>
      <c r="X70">
        <v>59</v>
      </c>
      <c r="Y70">
        <v>19.66</v>
      </c>
      <c r="Z70">
        <v>19.670000000000002</v>
      </c>
      <c r="AA70">
        <v>109.42</v>
      </c>
      <c r="AB70">
        <v>21.88</v>
      </c>
      <c r="AC70">
        <v>43.4</v>
      </c>
      <c r="AD70">
        <v>22.52</v>
      </c>
      <c r="AE70">
        <v>37</v>
      </c>
      <c r="AF70">
        <v>18</v>
      </c>
      <c r="AG70">
        <v>18</v>
      </c>
      <c r="AH70">
        <v>60</v>
      </c>
      <c r="AI70">
        <v>60</v>
      </c>
      <c r="AJ70">
        <v>28.27</v>
      </c>
      <c r="AK70">
        <v>81</v>
      </c>
      <c r="AL70">
        <v>34</v>
      </c>
    </row>
    <row r="71" spans="1:38">
      <c r="A71" t="s">
        <v>113</v>
      </c>
      <c r="B71" s="34">
        <v>262.27</v>
      </c>
      <c r="C71" s="34">
        <v>87.13</v>
      </c>
      <c r="D71" s="93">
        <f t="shared" si="1"/>
        <v>82.11</v>
      </c>
      <c r="E71" s="34">
        <v>16.11</v>
      </c>
      <c r="F71" s="34"/>
      <c r="G71" s="34"/>
      <c r="H71" s="34"/>
      <c r="I71" s="34"/>
      <c r="J71" s="37">
        <v>5.32</v>
      </c>
      <c r="K71" s="37">
        <v>5.32</v>
      </c>
      <c r="L71" s="37">
        <v>5.45</v>
      </c>
      <c r="M71">
        <v>115.49</v>
      </c>
      <c r="N71">
        <v>273.14</v>
      </c>
      <c r="O71">
        <v>100.64</v>
      </c>
      <c r="P71">
        <v>10.41</v>
      </c>
      <c r="Q71">
        <v>27.01</v>
      </c>
      <c r="R71" s="93">
        <v>33</v>
      </c>
      <c r="S71" s="93">
        <v>22</v>
      </c>
      <c r="T71" s="93">
        <v>27.11</v>
      </c>
      <c r="U71">
        <v>10.61</v>
      </c>
      <c r="V71">
        <v>29.450735999999999</v>
      </c>
      <c r="W71">
        <v>7.15</v>
      </c>
      <c r="X71">
        <v>59</v>
      </c>
      <c r="Y71">
        <v>19.66</v>
      </c>
      <c r="Z71">
        <v>19.670000000000002</v>
      </c>
      <c r="AA71">
        <v>95.8</v>
      </c>
      <c r="AB71">
        <v>19.16</v>
      </c>
      <c r="AC71">
        <v>36</v>
      </c>
      <c r="AD71">
        <v>19.059999999999999</v>
      </c>
      <c r="AE71">
        <v>30</v>
      </c>
      <c r="AF71">
        <v>15</v>
      </c>
      <c r="AG71">
        <v>17.34</v>
      </c>
      <c r="AH71">
        <v>59.33</v>
      </c>
      <c r="AI71">
        <v>59.33</v>
      </c>
      <c r="AJ71">
        <v>28.27</v>
      </c>
      <c r="AK71">
        <v>68</v>
      </c>
      <c r="AL71">
        <v>29</v>
      </c>
    </row>
    <row r="72" spans="1:38">
      <c r="A72" t="s">
        <v>114</v>
      </c>
      <c r="B72" s="34">
        <v>262.27</v>
      </c>
      <c r="C72" s="34">
        <v>87.13</v>
      </c>
      <c r="D72" s="93">
        <f t="shared" si="1"/>
        <v>62.839999999999996</v>
      </c>
      <c r="E72" s="34">
        <v>16.11</v>
      </c>
      <c r="F72" s="34"/>
      <c r="G72" s="34"/>
      <c r="H72" s="34"/>
      <c r="I72" s="34"/>
      <c r="J72" s="37">
        <v>4.3099999999999996</v>
      </c>
      <c r="K72" s="37">
        <v>4.3099999999999996</v>
      </c>
      <c r="L72" s="37">
        <v>4.41</v>
      </c>
      <c r="M72">
        <v>115.49</v>
      </c>
      <c r="N72">
        <v>273.14</v>
      </c>
      <c r="O72">
        <v>100.64</v>
      </c>
      <c r="P72">
        <v>10.41</v>
      </c>
      <c r="Q72">
        <v>28.81</v>
      </c>
      <c r="R72" s="93">
        <v>31.94</v>
      </c>
      <c r="S72" s="93">
        <v>11</v>
      </c>
      <c r="T72" s="93">
        <v>19.899999999999999</v>
      </c>
      <c r="U72">
        <v>10.61</v>
      </c>
      <c r="V72">
        <v>23.899505999999999</v>
      </c>
      <c r="W72">
        <v>7.15</v>
      </c>
      <c r="X72">
        <v>59</v>
      </c>
      <c r="Y72">
        <v>19.66</v>
      </c>
      <c r="Z72">
        <v>19.670000000000002</v>
      </c>
      <c r="AA72">
        <v>82.18</v>
      </c>
      <c r="AB72">
        <v>16.43</v>
      </c>
      <c r="AC72">
        <v>29.2</v>
      </c>
      <c r="AD72">
        <v>15.08</v>
      </c>
      <c r="AE72">
        <v>23</v>
      </c>
      <c r="AF72">
        <v>12</v>
      </c>
      <c r="AG72">
        <v>16.66</v>
      </c>
      <c r="AH72">
        <v>58.67</v>
      </c>
      <c r="AI72">
        <v>58.67</v>
      </c>
      <c r="AJ72">
        <v>28.27</v>
      </c>
      <c r="AK72">
        <v>60</v>
      </c>
      <c r="AL72">
        <v>25</v>
      </c>
    </row>
    <row r="73" spans="1:38">
      <c r="A73" t="s">
        <v>115</v>
      </c>
      <c r="B73" s="34">
        <v>262.27</v>
      </c>
      <c r="C73" s="34">
        <v>87.13</v>
      </c>
      <c r="D73" s="93">
        <f t="shared" si="1"/>
        <v>39.799999999999997</v>
      </c>
      <c r="E73" s="34">
        <v>16.11</v>
      </c>
      <c r="F73" s="34"/>
      <c r="G73" s="34"/>
      <c r="H73" s="34"/>
      <c r="I73" s="34"/>
      <c r="J73" s="37">
        <v>3.28</v>
      </c>
      <c r="K73" s="37">
        <v>3.28</v>
      </c>
      <c r="L73" s="37">
        <v>3.36</v>
      </c>
      <c r="M73">
        <v>115.49</v>
      </c>
      <c r="N73">
        <v>273.14</v>
      </c>
      <c r="O73">
        <v>100.64</v>
      </c>
      <c r="P73">
        <v>10.41</v>
      </c>
      <c r="Q73">
        <v>32.42</v>
      </c>
      <c r="R73" s="93">
        <v>23.68</v>
      </c>
      <c r="S73" s="93">
        <v>3</v>
      </c>
      <c r="T73" s="93">
        <v>13.12</v>
      </c>
      <c r="U73">
        <v>10.61</v>
      </c>
      <c r="V73">
        <v>18.971571999999998</v>
      </c>
      <c r="W73">
        <v>7.15</v>
      </c>
      <c r="X73">
        <v>61</v>
      </c>
      <c r="Y73">
        <v>20.34</v>
      </c>
      <c r="Z73">
        <v>20.329999999999998</v>
      </c>
      <c r="AA73">
        <v>67.680000000000007</v>
      </c>
      <c r="AB73">
        <v>13.53</v>
      </c>
      <c r="AC73">
        <v>22.41</v>
      </c>
      <c r="AD73">
        <v>11.93</v>
      </c>
      <c r="AE73">
        <v>17</v>
      </c>
      <c r="AF73">
        <v>8</v>
      </c>
      <c r="AG73">
        <v>21</v>
      </c>
      <c r="AH73">
        <v>57.33</v>
      </c>
      <c r="AI73">
        <v>57.33</v>
      </c>
      <c r="AJ73">
        <v>28.27</v>
      </c>
      <c r="AK73">
        <v>39</v>
      </c>
      <c r="AL73">
        <v>16</v>
      </c>
    </row>
    <row r="74" spans="1:38">
      <c r="A74" t="s">
        <v>116</v>
      </c>
      <c r="B74" s="34">
        <v>262.27</v>
      </c>
      <c r="C74" s="34">
        <v>87.13</v>
      </c>
      <c r="D74" s="93">
        <f t="shared" si="1"/>
        <v>23.73</v>
      </c>
      <c r="E74" s="34">
        <v>16.11</v>
      </c>
      <c r="F74" s="34"/>
      <c r="G74" s="34"/>
      <c r="H74" s="34"/>
      <c r="I74" s="34"/>
      <c r="J74" s="37">
        <v>2.56</v>
      </c>
      <c r="K74" s="37">
        <v>2.56</v>
      </c>
      <c r="L74" s="37">
        <v>2.63</v>
      </c>
      <c r="M74">
        <v>115.49</v>
      </c>
      <c r="N74">
        <v>273.14</v>
      </c>
      <c r="O74">
        <v>100.64</v>
      </c>
      <c r="P74">
        <v>10.41</v>
      </c>
      <c r="Q74">
        <v>35.619999999999997</v>
      </c>
      <c r="R74" s="93">
        <v>15.34</v>
      </c>
      <c r="S74" s="93">
        <v>0</v>
      </c>
      <c r="T74" s="93">
        <v>8.39</v>
      </c>
      <c r="U74">
        <v>10.61</v>
      </c>
      <c r="V74">
        <v>14.131289000000001</v>
      </c>
      <c r="W74">
        <v>7.15</v>
      </c>
      <c r="X74">
        <v>59</v>
      </c>
      <c r="Y74">
        <v>19.66</v>
      </c>
      <c r="Z74">
        <v>19.670000000000002</v>
      </c>
      <c r="AA74">
        <v>53.21</v>
      </c>
      <c r="AB74">
        <v>10.64</v>
      </c>
      <c r="AC74">
        <v>15.85</v>
      </c>
      <c r="AD74">
        <v>9</v>
      </c>
      <c r="AE74">
        <v>10</v>
      </c>
      <c r="AF74">
        <v>5</v>
      </c>
      <c r="AG74">
        <v>20.34</v>
      </c>
      <c r="AH74">
        <v>56</v>
      </c>
      <c r="AI74">
        <v>56</v>
      </c>
      <c r="AJ74">
        <v>28.27</v>
      </c>
      <c r="AK74">
        <v>28</v>
      </c>
      <c r="AL74">
        <v>12</v>
      </c>
    </row>
    <row r="75" spans="1:38">
      <c r="A75" t="s">
        <v>117</v>
      </c>
      <c r="B75" s="34">
        <v>262.27</v>
      </c>
      <c r="C75" s="34">
        <v>87.13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1.89</v>
      </c>
      <c r="K75" s="37">
        <v>1.89</v>
      </c>
      <c r="L75" s="37">
        <v>1.94</v>
      </c>
      <c r="M75">
        <v>115.49</v>
      </c>
      <c r="N75">
        <v>273.14</v>
      </c>
      <c r="O75">
        <v>100.64</v>
      </c>
      <c r="P75">
        <v>10.41</v>
      </c>
      <c r="Q75">
        <v>39.01</v>
      </c>
      <c r="R75" s="93">
        <v>0</v>
      </c>
      <c r="S75" s="93">
        <v>0</v>
      </c>
      <c r="T75" s="93">
        <v>0</v>
      </c>
      <c r="U75">
        <v>10.61</v>
      </c>
      <c r="V75">
        <v>9.7487390000000005</v>
      </c>
      <c r="W75">
        <v>7.62</v>
      </c>
      <c r="X75">
        <v>68</v>
      </c>
      <c r="Y75">
        <v>22.66</v>
      </c>
      <c r="Z75">
        <v>22.67</v>
      </c>
      <c r="AA75">
        <v>40.06</v>
      </c>
      <c r="AB75">
        <v>8.01</v>
      </c>
      <c r="AC75">
        <v>10.01</v>
      </c>
      <c r="AD75">
        <v>5</v>
      </c>
      <c r="AE75">
        <v>5</v>
      </c>
      <c r="AF75">
        <v>3</v>
      </c>
      <c r="AG75">
        <v>22.66</v>
      </c>
      <c r="AH75">
        <v>60.33</v>
      </c>
      <c r="AI75">
        <v>60.33</v>
      </c>
      <c r="AJ75">
        <v>28.27</v>
      </c>
      <c r="AK75">
        <v>14</v>
      </c>
      <c r="AL75">
        <v>6</v>
      </c>
    </row>
    <row r="76" spans="1:38">
      <c r="A76" t="s">
        <v>118</v>
      </c>
      <c r="B76" s="34">
        <v>262.27</v>
      </c>
      <c r="C76" s="34">
        <v>87.13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1.34</v>
      </c>
      <c r="K76" s="37">
        <v>1.34</v>
      </c>
      <c r="L76" s="37">
        <v>1.37</v>
      </c>
      <c r="M76">
        <v>115.49</v>
      </c>
      <c r="N76">
        <v>273.14</v>
      </c>
      <c r="O76">
        <v>100.64</v>
      </c>
      <c r="P76">
        <v>10.41</v>
      </c>
      <c r="Q76">
        <v>39.409999999999997</v>
      </c>
      <c r="R76" s="93">
        <v>0</v>
      </c>
      <c r="S76" s="93">
        <v>0</v>
      </c>
      <c r="T76" s="93">
        <v>0</v>
      </c>
      <c r="U76">
        <v>10.61</v>
      </c>
      <c r="V76">
        <v>6.1258309999999998</v>
      </c>
      <c r="W76">
        <v>7.62</v>
      </c>
      <c r="X76">
        <v>66</v>
      </c>
      <c r="Y76">
        <v>22</v>
      </c>
      <c r="Z76">
        <v>22</v>
      </c>
      <c r="AA76">
        <v>28.22</v>
      </c>
      <c r="AB76">
        <v>5.64</v>
      </c>
      <c r="AC76">
        <v>5.41</v>
      </c>
      <c r="AD76">
        <v>4</v>
      </c>
      <c r="AE76">
        <v>3</v>
      </c>
      <c r="AF76">
        <v>1</v>
      </c>
      <c r="AG76">
        <v>21.66</v>
      </c>
      <c r="AH76">
        <v>58.67</v>
      </c>
      <c r="AI76">
        <v>58.67</v>
      </c>
      <c r="AJ76">
        <v>28.27</v>
      </c>
      <c r="AK76">
        <v>7</v>
      </c>
      <c r="AL76">
        <v>3</v>
      </c>
    </row>
    <row r="77" spans="1:38">
      <c r="A77" t="s">
        <v>119</v>
      </c>
      <c r="B77" s="34">
        <v>262.27</v>
      </c>
      <c r="C77" s="34">
        <v>87.13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0.89</v>
      </c>
      <c r="K77" s="37">
        <v>0.89</v>
      </c>
      <c r="L77" s="37">
        <v>0.91</v>
      </c>
      <c r="M77">
        <v>115.49</v>
      </c>
      <c r="N77">
        <v>273.14</v>
      </c>
      <c r="O77">
        <v>100.64</v>
      </c>
      <c r="P77">
        <v>10.41</v>
      </c>
      <c r="Q77">
        <v>31.02</v>
      </c>
      <c r="R77" s="93">
        <v>0</v>
      </c>
      <c r="S77" s="93">
        <v>0</v>
      </c>
      <c r="T77" s="93">
        <v>0</v>
      </c>
      <c r="U77">
        <v>10.61</v>
      </c>
      <c r="V77">
        <v>2.5710959999999998</v>
      </c>
      <c r="W77">
        <v>7.62</v>
      </c>
      <c r="X77">
        <v>64.5</v>
      </c>
      <c r="Y77">
        <v>21.5</v>
      </c>
      <c r="Z77">
        <v>21.5</v>
      </c>
      <c r="AA77">
        <v>19.32</v>
      </c>
      <c r="AB77">
        <v>3.86</v>
      </c>
      <c r="AC77">
        <v>2.35</v>
      </c>
      <c r="AD77">
        <v>3</v>
      </c>
      <c r="AE77">
        <v>1</v>
      </c>
      <c r="AF77">
        <v>1</v>
      </c>
      <c r="AG77">
        <v>21.34</v>
      </c>
      <c r="AH77">
        <v>57.33</v>
      </c>
      <c r="AI77">
        <v>57.33</v>
      </c>
      <c r="AJ77">
        <v>28.77</v>
      </c>
      <c r="AK77">
        <v>4</v>
      </c>
      <c r="AL77">
        <v>1</v>
      </c>
    </row>
    <row r="78" spans="1:38">
      <c r="A78" t="s">
        <v>120</v>
      </c>
      <c r="B78" s="34">
        <v>262.27</v>
      </c>
      <c r="C78" s="34">
        <v>87.13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0.53</v>
      </c>
      <c r="K78" s="37">
        <v>0.53</v>
      </c>
      <c r="L78" s="37">
        <v>0.53</v>
      </c>
      <c r="M78">
        <v>115.49</v>
      </c>
      <c r="N78">
        <v>273.14</v>
      </c>
      <c r="O78">
        <v>100.64</v>
      </c>
      <c r="P78">
        <v>10.41</v>
      </c>
      <c r="Q78">
        <v>31.82</v>
      </c>
      <c r="R78" s="93">
        <v>0</v>
      </c>
      <c r="S78" s="93">
        <v>0</v>
      </c>
      <c r="T78" s="93">
        <v>0</v>
      </c>
      <c r="U78">
        <v>10.61</v>
      </c>
      <c r="V78">
        <v>0.61355700000000002</v>
      </c>
      <c r="W78">
        <v>7.62</v>
      </c>
      <c r="X78">
        <v>63</v>
      </c>
      <c r="Y78">
        <v>21</v>
      </c>
      <c r="Z78">
        <v>21</v>
      </c>
      <c r="AA78">
        <v>11.85</v>
      </c>
      <c r="AB78">
        <v>2.37</v>
      </c>
      <c r="AC78">
        <v>0</v>
      </c>
      <c r="AD78">
        <v>2</v>
      </c>
      <c r="AE78">
        <v>0</v>
      </c>
      <c r="AF78">
        <v>0</v>
      </c>
      <c r="AG78">
        <v>20.34</v>
      </c>
      <c r="AH78">
        <v>56.33</v>
      </c>
      <c r="AI78">
        <v>56.33</v>
      </c>
      <c r="AJ78">
        <v>29.27</v>
      </c>
      <c r="AK78">
        <v>1</v>
      </c>
      <c r="AL78">
        <v>0</v>
      </c>
    </row>
    <row r="79" spans="1:38">
      <c r="A79" t="s">
        <v>121</v>
      </c>
      <c r="B79" s="34">
        <v>262.27</v>
      </c>
      <c r="C79" s="34">
        <v>87.13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115.49</v>
      </c>
      <c r="N79">
        <v>273.14</v>
      </c>
      <c r="O79">
        <v>100.64</v>
      </c>
      <c r="P79">
        <v>10.41</v>
      </c>
      <c r="Q79">
        <v>32.82</v>
      </c>
      <c r="R79" s="93">
        <v>0</v>
      </c>
      <c r="S79" s="93">
        <v>0</v>
      </c>
      <c r="T79" s="93">
        <v>0</v>
      </c>
      <c r="U79">
        <v>10.61</v>
      </c>
      <c r="V79">
        <v>0</v>
      </c>
      <c r="W79">
        <v>7.99</v>
      </c>
      <c r="X79">
        <v>61</v>
      </c>
      <c r="Y79">
        <v>20.34</v>
      </c>
      <c r="Z79">
        <v>20.329999999999998</v>
      </c>
      <c r="AA79">
        <v>7.26</v>
      </c>
      <c r="AB79">
        <v>1.45</v>
      </c>
      <c r="AC79">
        <v>0</v>
      </c>
      <c r="AD79">
        <v>1</v>
      </c>
      <c r="AE79">
        <v>0</v>
      </c>
      <c r="AF79">
        <v>0</v>
      </c>
      <c r="AG79">
        <v>19.66</v>
      </c>
      <c r="AH79">
        <v>55.33</v>
      </c>
      <c r="AI79">
        <v>55.33</v>
      </c>
      <c r="AJ79">
        <v>29.27</v>
      </c>
      <c r="AK79">
        <v>1</v>
      </c>
      <c r="AL79">
        <v>0</v>
      </c>
    </row>
    <row r="80" spans="1:38">
      <c r="A80" t="s">
        <v>122</v>
      </c>
      <c r="B80" s="34">
        <v>262.27</v>
      </c>
      <c r="C80" s="34">
        <v>87.13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115.49</v>
      </c>
      <c r="N80">
        <v>273.14</v>
      </c>
      <c r="O80">
        <v>100.64</v>
      </c>
      <c r="P80">
        <v>10.41</v>
      </c>
      <c r="Q80">
        <v>32.619999999999997</v>
      </c>
      <c r="R80" s="93">
        <v>0</v>
      </c>
      <c r="S80" s="93">
        <v>0</v>
      </c>
      <c r="T80" s="93">
        <v>0</v>
      </c>
      <c r="U80">
        <v>10.61</v>
      </c>
      <c r="V80">
        <v>0</v>
      </c>
      <c r="W80">
        <v>7.99</v>
      </c>
      <c r="X80">
        <v>56.5</v>
      </c>
      <c r="Y80">
        <v>18.84</v>
      </c>
      <c r="Z80">
        <v>18.829999999999998</v>
      </c>
      <c r="AA80">
        <v>3.5</v>
      </c>
      <c r="AB80">
        <v>0.7</v>
      </c>
      <c r="AC80">
        <v>0</v>
      </c>
      <c r="AD80">
        <v>0.5</v>
      </c>
      <c r="AE80">
        <v>0</v>
      </c>
      <c r="AF80">
        <v>0</v>
      </c>
      <c r="AG80">
        <v>18.66</v>
      </c>
      <c r="AH80">
        <v>53.67</v>
      </c>
      <c r="AI80">
        <v>53.67</v>
      </c>
      <c r="AJ80">
        <v>29.27</v>
      </c>
      <c r="AK80">
        <v>0</v>
      </c>
      <c r="AL80">
        <v>0</v>
      </c>
    </row>
    <row r="81" spans="1:38">
      <c r="A81" t="s">
        <v>123</v>
      </c>
      <c r="B81" s="34">
        <v>262.27</v>
      </c>
      <c r="C81" s="34">
        <v>87.13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115.49</v>
      </c>
      <c r="N81">
        <v>273.14</v>
      </c>
      <c r="O81">
        <v>100.64</v>
      </c>
      <c r="P81">
        <v>10.41</v>
      </c>
      <c r="Q81">
        <v>27.81</v>
      </c>
      <c r="R81" s="93">
        <v>0</v>
      </c>
      <c r="S81" s="93">
        <v>0</v>
      </c>
      <c r="T81" s="93">
        <v>0</v>
      </c>
      <c r="U81">
        <v>10.61</v>
      </c>
      <c r="V81">
        <v>0</v>
      </c>
      <c r="W81">
        <v>7.99</v>
      </c>
      <c r="X81">
        <v>78</v>
      </c>
      <c r="Y81">
        <v>26</v>
      </c>
      <c r="Z81">
        <v>26</v>
      </c>
      <c r="AA81">
        <v>0.05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22.66</v>
      </c>
      <c r="AH81">
        <v>55.33</v>
      </c>
      <c r="AI81">
        <v>55.33</v>
      </c>
      <c r="AJ81">
        <v>29.27</v>
      </c>
      <c r="AK81">
        <v>0</v>
      </c>
      <c r="AL81">
        <v>0</v>
      </c>
    </row>
    <row r="82" spans="1:38">
      <c r="A82" t="s">
        <v>124</v>
      </c>
      <c r="B82" s="34">
        <v>262.27</v>
      </c>
      <c r="C82" s="34">
        <v>87.13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115.49</v>
      </c>
      <c r="N82">
        <v>273.14</v>
      </c>
      <c r="O82">
        <v>100.64</v>
      </c>
      <c r="P82">
        <v>10.41</v>
      </c>
      <c r="Q82">
        <v>27.61</v>
      </c>
      <c r="R82" s="93">
        <v>0</v>
      </c>
      <c r="S82" s="93">
        <v>0</v>
      </c>
      <c r="T82" s="93">
        <v>0</v>
      </c>
      <c r="U82">
        <v>10.61</v>
      </c>
      <c r="V82">
        <v>0</v>
      </c>
      <c r="W82">
        <v>7.99</v>
      </c>
      <c r="X82">
        <v>76</v>
      </c>
      <c r="Y82">
        <v>25.34</v>
      </c>
      <c r="Z82">
        <v>25.33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21.34</v>
      </c>
      <c r="AH82">
        <v>53.67</v>
      </c>
      <c r="AI82">
        <v>53.67</v>
      </c>
      <c r="AJ82">
        <v>29.27</v>
      </c>
      <c r="AK82">
        <v>0</v>
      </c>
      <c r="AL82">
        <v>0</v>
      </c>
    </row>
    <row r="83" spans="1:38">
      <c r="A83" t="s">
        <v>125</v>
      </c>
      <c r="B83" s="34">
        <v>262.27</v>
      </c>
      <c r="C83" s="34">
        <v>87.13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115.49</v>
      </c>
      <c r="N83">
        <v>273.14</v>
      </c>
      <c r="O83">
        <v>100.64</v>
      </c>
      <c r="P83">
        <v>10.41</v>
      </c>
      <c r="Q83">
        <v>25.41</v>
      </c>
      <c r="R83" s="93">
        <v>0</v>
      </c>
      <c r="S83" s="93">
        <v>0</v>
      </c>
      <c r="T83" s="93">
        <v>0</v>
      </c>
      <c r="U83">
        <v>10.61</v>
      </c>
      <c r="V83">
        <v>0</v>
      </c>
      <c r="W83">
        <v>8.36</v>
      </c>
      <c r="X83">
        <v>74.5</v>
      </c>
      <c r="Y83">
        <v>24.84</v>
      </c>
      <c r="Z83">
        <v>24.83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20.66</v>
      </c>
      <c r="AH83">
        <v>58.67</v>
      </c>
      <c r="AI83">
        <v>58.67</v>
      </c>
      <c r="AJ83">
        <v>30.27</v>
      </c>
      <c r="AK83">
        <v>0</v>
      </c>
      <c r="AL83">
        <v>0</v>
      </c>
    </row>
    <row r="84" spans="1:38">
      <c r="A84" t="s">
        <v>126</v>
      </c>
      <c r="B84" s="34">
        <v>262.27</v>
      </c>
      <c r="C84" s="34">
        <v>87.13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115.49</v>
      </c>
      <c r="N84">
        <v>273.14</v>
      </c>
      <c r="O84">
        <v>100.64</v>
      </c>
      <c r="P84">
        <v>10.41</v>
      </c>
      <c r="Q84">
        <v>23.41</v>
      </c>
      <c r="R84" s="93">
        <v>0</v>
      </c>
      <c r="S84" s="93">
        <v>0</v>
      </c>
      <c r="T84" s="93">
        <v>0</v>
      </c>
      <c r="U84">
        <v>10.61</v>
      </c>
      <c r="V84">
        <v>0</v>
      </c>
      <c r="W84">
        <v>8.36</v>
      </c>
      <c r="X84">
        <v>73</v>
      </c>
      <c r="Y84">
        <v>24.34</v>
      </c>
      <c r="Z84">
        <v>24.33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</v>
      </c>
      <c r="AH84">
        <v>57.33</v>
      </c>
      <c r="AI84">
        <v>57.33</v>
      </c>
      <c r="AJ84">
        <v>30.27</v>
      </c>
      <c r="AK84">
        <v>0</v>
      </c>
      <c r="AL84">
        <v>0</v>
      </c>
    </row>
    <row r="85" spans="1:38">
      <c r="A85" t="s">
        <v>127</v>
      </c>
      <c r="B85" s="34">
        <v>262.27</v>
      </c>
      <c r="C85" s="34">
        <v>87.13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115.49</v>
      </c>
      <c r="N85">
        <v>273.14</v>
      </c>
      <c r="O85">
        <v>100.64</v>
      </c>
      <c r="P85">
        <v>10.41</v>
      </c>
      <c r="Q85">
        <v>26.81</v>
      </c>
      <c r="R85" s="93">
        <v>0</v>
      </c>
      <c r="S85" s="93">
        <v>0</v>
      </c>
      <c r="T85" s="93">
        <v>0</v>
      </c>
      <c r="U85">
        <v>10.61</v>
      </c>
      <c r="V85">
        <v>0</v>
      </c>
      <c r="W85">
        <v>8.36</v>
      </c>
      <c r="X85">
        <v>71</v>
      </c>
      <c r="Y85">
        <v>23.66</v>
      </c>
      <c r="Z85">
        <v>23.67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23.34</v>
      </c>
      <c r="AH85">
        <v>56.33</v>
      </c>
      <c r="AI85">
        <v>56.33</v>
      </c>
      <c r="AJ85">
        <v>30.27</v>
      </c>
      <c r="AK85">
        <v>0</v>
      </c>
      <c r="AL85">
        <v>0</v>
      </c>
    </row>
    <row r="86" spans="1:38">
      <c r="A86" t="s">
        <v>128</v>
      </c>
      <c r="B86" s="34">
        <v>262.27</v>
      </c>
      <c r="C86" s="34">
        <v>87.13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115.49</v>
      </c>
      <c r="N86">
        <v>273.14</v>
      </c>
      <c r="O86">
        <v>100.64</v>
      </c>
      <c r="P86">
        <v>10.41</v>
      </c>
      <c r="Q86">
        <v>25.61</v>
      </c>
      <c r="R86" s="93">
        <v>0</v>
      </c>
      <c r="S86" s="93">
        <v>0</v>
      </c>
      <c r="T86" s="93">
        <v>0</v>
      </c>
      <c r="U86">
        <v>10.61</v>
      </c>
      <c r="V86">
        <v>0</v>
      </c>
      <c r="W86">
        <v>8.36</v>
      </c>
      <c r="X86">
        <v>66.5</v>
      </c>
      <c r="Y86">
        <v>22.16</v>
      </c>
      <c r="Z86">
        <v>22.17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22.66</v>
      </c>
      <c r="AH86">
        <v>55.33</v>
      </c>
      <c r="AI86">
        <v>55.33</v>
      </c>
      <c r="AJ86">
        <v>30.27</v>
      </c>
      <c r="AK86">
        <v>0</v>
      </c>
      <c r="AL86">
        <v>0</v>
      </c>
    </row>
    <row r="87" spans="1:38">
      <c r="A87" t="s">
        <v>129</v>
      </c>
      <c r="B87" s="34">
        <v>262.27</v>
      </c>
      <c r="C87" s="34">
        <v>87.13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115.49</v>
      </c>
      <c r="N87">
        <v>273.14</v>
      </c>
      <c r="O87">
        <v>100.64</v>
      </c>
      <c r="P87">
        <v>10.41</v>
      </c>
      <c r="Q87">
        <v>19.600000000000001</v>
      </c>
      <c r="R87" s="93">
        <v>0</v>
      </c>
      <c r="S87" s="93">
        <v>0</v>
      </c>
      <c r="T87" s="93">
        <v>0</v>
      </c>
      <c r="U87">
        <v>10.61</v>
      </c>
      <c r="V87">
        <v>0</v>
      </c>
      <c r="W87">
        <v>8.73</v>
      </c>
      <c r="X87">
        <v>62.5</v>
      </c>
      <c r="Y87">
        <v>20.84</v>
      </c>
      <c r="Z87">
        <v>20.83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22</v>
      </c>
      <c r="AH87">
        <v>53.67</v>
      </c>
      <c r="AI87">
        <v>53.67</v>
      </c>
      <c r="AJ87">
        <v>30.27</v>
      </c>
      <c r="AK87">
        <v>0</v>
      </c>
      <c r="AL87">
        <v>0</v>
      </c>
    </row>
    <row r="88" spans="1:38">
      <c r="A88" t="s">
        <v>130</v>
      </c>
      <c r="B88" s="34">
        <v>262.27</v>
      </c>
      <c r="C88" s="34">
        <v>87.13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115.49</v>
      </c>
      <c r="N88">
        <v>273.14</v>
      </c>
      <c r="O88">
        <v>100.64</v>
      </c>
      <c r="P88">
        <v>10.41</v>
      </c>
      <c r="Q88">
        <v>18.8</v>
      </c>
      <c r="R88" s="93">
        <v>0</v>
      </c>
      <c r="S88" s="93">
        <v>0</v>
      </c>
      <c r="T88" s="93">
        <v>0</v>
      </c>
      <c r="U88">
        <v>10.61</v>
      </c>
      <c r="V88">
        <v>0</v>
      </c>
      <c r="W88">
        <v>8.73</v>
      </c>
      <c r="X88">
        <v>60</v>
      </c>
      <c r="Y88">
        <v>20</v>
      </c>
      <c r="Z88">
        <v>20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21.34</v>
      </c>
      <c r="AH88">
        <v>51.67</v>
      </c>
      <c r="AI88">
        <v>51.67</v>
      </c>
      <c r="AJ88">
        <v>29.77</v>
      </c>
      <c r="AK88">
        <v>0</v>
      </c>
      <c r="AL88">
        <v>0</v>
      </c>
    </row>
    <row r="89" spans="1:38">
      <c r="A89" t="s">
        <v>131</v>
      </c>
      <c r="B89" s="34">
        <v>262.27</v>
      </c>
      <c r="C89" s="34">
        <v>87.13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115.49</v>
      </c>
      <c r="N89">
        <v>273.14</v>
      </c>
      <c r="O89">
        <v>100.64</v>
      </c>
      <c r="P89">
        <v>10.41</v>
      </c>
      <c r="Q89">
        <v>14</v>
      </c>
      <c r="R89" s="93">
        <v>0</v>
      </c>
      <c r="S89" s="93">
        <v>0</v>
      </c>
      <c r="T89" s="93">
        <v>0</v>
      </c>
      <c r="U89">
        <v>10.61</v>
      </c>
      <c r="V89">
        <v>0</v>
      </c>
      <c r="W89">
        <v>8.73</v>
      </c>
      <c r="X89">
        <v>55.55</v>
      </c>
      <c r="Y89">
        <v>18.510000000000002</v>
      </c>
      <c r="Z89">
        <v>18.52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18.66</v>
      </c>
      <c r="AH89">
        <v>42.67</v>
      </c>
      <c r="AI89">
        <v>42.67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262.27</v>
      </c>
      <c r="C90" s="34">
        <v>87.13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115.49</v>
      </c>
      <c r="N90">
        <v>273.14</v>
      </c>
      <c r="O90">
        <v>100.64</v>
      </c>
      <c r="P90">
        <v>10.41</v>
      </c>
      <c r="Q90">
        <v>13.4</v>
      </c>
      <c r="R90" s="93">
        <v>0</v>
      </c>
      <c r="S90" s="93">
        <v>0</v>
      </c>
      <c r="T90" s="93">
        <v>0</v>
      </c>
      <c r="U90">
        <v>10.61</v>
      </c>
      <c r="V90">
        <v>0</v>
      </c>
      <c r="W90">
        <v>8.73</v>
      </c>
      <c r="X90">
        <v>54</v>
      </c>
      <c r="Y90">
        <v>18</v>
      </c>
      <c r="Z90">
        <v>18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</v>
      </c>
      <c r="AH90">
        <v>40.67</v>
      </c>
      <c r="AI90">
        <v>40.67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262.27</v>
      </c>
      <c r="C91" s="34">
        <v>87.13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115.49</v>
      </c>
      <c r="N91">
        <v>273.14</v>
      </c>
      <c r="O91">
        <v>100.64</v>
      </c>
      <c r="P91">
        <v>10.41</v>
      </c>
      <c r="Q91">
        <v>12.6</v>
      </c>
      <c r="R91" s="93">
        <v>0</v>
      </c>
      <c r="S91" s="93">
        <v>0</v>
      </c>
      <c r="T91" s="93">
        <v>0</v>
      </c>
      <c r="U91">
        <v>10.61</v>
      </c>
      <c r="V91">
        <v>0</v>
      </c>
      <c r="W91">
        <v>8.92</v>
      </c>
      <c r="X91">
        <v>52.5</v>
      </c>
      <c r="Y91">
        <v>17.5</v>
      </c>
      <c r="Z91">
        <v>17.5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17.34</v>
      </c>
      <c r="AH91">
        <v>39.67</v>
      </c>
      <c r="AI91">
        <v>39.67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262.27</v>
      </c>
      <c r="C92" s="34">
        <v>87.13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115.49</v>
      </c>
      <c r="N92">
        <v>273.14</v>
      </c>
      <c r="O92">
        <v>100.64</v>
      </c>
      <c r="P92">
        <v>10.41</v>
      </c>
      <c r="Q92">
        <v>12.21</v>
      </c>
      <c r="R92" s="93">
        <v>0</v>
      </c>
      <c r="S92" s="93">
        <v>0</v>
      </c>
      <c r="T92" s="93">
        <v>0</v>
      </c>
      <c r="U92">
        <v>10.61</v>
      </c>
      <c r="V92">
        <v>0</v>
      </c>
      <c r="W92">
        <v>8.92</v>
      </c>
      <c r="X92">
        <v>51.5</v>
      </c>
      <c r="Y92">
        <v>17.16</v>
      </c>
      <c r="Z92">
        <v>17.170000000000002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38.33</v>
      </c>
      <c r="AI92">
        <v>38.33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262.27</v>
      </c>
      <c r="C93" s="34">
        <v>87.13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115.49</v>
      </c>
      <c r="N93">
        <v>273.14</v>
      </c>
      <c r="O93">
        <v>100.64</v>
      </c>
      <c r="P93">
        <v>10.41</v>
      </c>
      <c r="Q93">
        <v>12.41</v>
      </c>
      <c r="R93" s="93">
        <v>0</v>
      </c>
      <c r="S93" s="93">
        <v>0</v>
      </c>
      <c r="T93" s="93">
        <v>0</v>
      </c>
      <c r="U93">
        <v>10.61</v>
      </c>
      <c r="V93">
        <v>0</v>
      </c>
      <c r="W93">
        <v>8.92</v>
      </c>
      <c r="X93">
        <v>50</v>
      </c>
      <c r="Y93">
        <v>16.66</v>
      </c>
      <c r="Z93">
        <v>16.670000000000002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</v>
      </c>
      <c r="AH93">
        <v>38.67</v>
      </c>
      <c r="AI93">
        <v>38.67</v>
      </c>
      <c r="AJ93">
        <v>31.29</v>
      </c>
      <c r="AK93">
        <v>0</v>
      </c>
      <c r="AL93">
        <v>0</v>
      </c>
    </row>
    <row r="94" spans="1:38">
      <c r="A94" t="s">
        <v>136</v>
      </c>
      <c r="B94" s="34">
        <v>262.27</v>
      </c>
      <c r="C94" s="34">
        <v>87.13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115.49</v>
      </c>
      <c r="N94">
        <v>273.14</v>
      </c>
      <c r="O94">
        <v>100.64</v>
      </c>
      <c r="P94">
        <v>10.41</v>
      </c>
      <c r="Q94">
        <v>12.21</v>
      </c>
      <c r="R94" s="93">
        <v>0</v>
      </c>
      <c r="S94" s="93">
        <v>0</v>
      </c>
      <c r="T94" s="93">
        <v>0</v>
      </c>
      <c r="U94">
        <v>10.61</v>
      </c>
      <c r="V94">
        <v>0</v>
      </c>
      <c r="W94">
        <v>8.92</v>
      </c>
      <c r="X94">
        <v>50</v>
      </c>
      <c r="Y94">
        <v>16.66</v>
      </c>
      <c r="Z94">
        <v>16.670000000000002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</v>
      </c>
      <c r="AH94">
        <v>38.33</v>
      </c>
      <c r="AI94">
        <v>38.33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262.27</v>
      </c>
      <c r="C95" s="34">
        <v>87.13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115.49</v>
      </c>
      <c r="N95">
        <v>273.14</v>
      </c>
      <c r="O95">
        <v>100.64</v>
      </c>
      <c r="P95">
        <v>10.41</v>
      </c>
      <c r="Q95">
        <v>12.41</v>
      </c>
      <c r="R95" s="93">
        <v>0</v>
      </c>
      <c r="S95" s="93">
        <v>0</v>
      </c>
      <c r="T95" s="93">
        <v>0</v>
      </c>
      <c r="U95">
        <v>10.61</v>
      </c>
      <c r="V95">
        <v>0</v>
      </c>
      <c r="W95">
        <v>8.92</v>
      </c>
      <c r="X95">
        <v>50</v>
      </c>
      <c r="Y95">
        <v>16.66</v>
      </c>
      <c r="Z95">
        <v>16.670000000000002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13.34</v>
      </c>
      <c r="AH95">
        <v>38.33</v>
      </c>
      <c r="AI95">
        <v>38.33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262.27</v>
      </c>
      <c r="C96" s="34">
        <v>87.13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115.49</v>
      </c>
      <c r="N96">
        <v>273.14</v>
      </c>
      <c r="O96">
        <v>100.64</v>
      </c>
      <c r="P96">
        <v>10.41</v>
      </c>
      <c r="Q96">
        <v>12.6</v>
      </c>
      <c r="R96" s="93">
        <v>0</v>
      </c>
      <c r="S96" s="93">
        <v>0</v>
      </c>
      <c r="T96" s="93">
        <v>0</v>
      </c>
      <c r="U96">
        <v>10.61</v>
      </c>
      <c r="V96">
        <v>0</v>
      </c>
      <c r="W96">
        <v>8.92</v>
      </c>
      <c r="X96">
        <v>50</v>
      </c>
      <c r="Y96">
        <v>16.66</v>
      </c>
      <c r="Z96">
        <v>16.670000000000002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13.34</v>
      </c>
      <c r="AH96">
        <v>38.33</v>
      </c>
      <c r="AI96">
        <v>38.33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262.27</v>
      </c>
      <c r="C97" s="34">
        <v>87.13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115.49</v>
      </c>
      <c r="N97">
        <v>273.14</v>
      </c>
      <c r="O97">
        <v>100.64</v>
      </c>
      <c r="P97">
        <v>10.41</v>
      </c>
      <c r="Q97">
        <v>12.8</v>
      </c>
      <c r="R97" s="93">
        <v>0</v>
      </c>
      <c r="S97" s="93">
        <v>0</v>
      </c>
      <c r="T97" s="93">
        <v>0</v>
      </c>
      <c r="U97">
        <v>10.61</v>
      </c>
      <c r="V97">
        <v>0</v>
      </c>
      <c r="W97">
        <v>8.92</v>
      </c>
      <c r="X97">
        <v>50</v>
      </c>
      <c r="Y97">
        <v>16.66</v>
      </c>
      <c r="Z97">
        <v>16.670000000000002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13.34</v>
      </c>
      <c r="AH97">
        <v>38.67</v>
      </c>
      <c r="AI97">
        <v>38.67</v>
      </c>
      <c r="AJ97">
        <v>31.29</v>
      </c>
      <c r="AK97">
        <v>0</v>
      </c>
      <c r="AL97">
        <v>0</v>
      </c>
    </row>
    <row r="98" spans="1:50">
      <c r="A98" t="s">
        <v>140</v>
      </c>
      <c r="B98" s="34">
        <v>262.27</v>
      </c>
      <c r="C98" s="34">
        <v>87.13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115.49</v>
      </c>
      <c r="N98">
        <v>273.14</v>
      </c>
      <c r="O98">
        <v>100.64</v>
      </c>
      <c r="P98">
        <v>10.41</v>
      </c>
      <c r="Q98">
        <v>12.6</v>
      </c>
      <c r="R98" s="93">
        <v>0</v>
      </c>
      <c r="S98" s="93">
        <v>0</v>
      </c>
      <c r="T98" s="93">
        <v>0</v>
      </c>
      <c r="U98">
        <v>10.61</v>
      </c>
      <c r="V98">
        <v>0</v>
      </c>
      <c r="W98">
        <v>8.92</v>
      </c>
      <c r="X98">
        <v>50</v>
      </c>
      <c r="Y98">
        <v>16.66</v>
      </c>
      <c r="Z98">
        <v>16.670000000000002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13.34</v>
      </c>
      <c r="AH98">
        <v>38.67</v>
      </c>
      <c r="AI98">
        <v>38.67</v>
      </c>
      <c r="AJ98">
        <v>31.29</v>
      </c>
      <c r="AK98">
        <v>0</v>
      </c>
      <c r="AL98">
        <v>0</v>
      </c>
    </row>
    <row r="99" spans="1:50">
      <c r="A99" t="s">
        <v>141</v>
      </c>
      <c r="B99" s="34">
        <f>SUM(B3:B98)/4000</f>
        <v>5.6048700000000062</v>
      </c>
      <c r="C99" s="34">
        <f t="shared" ref="C99:P99" si="2">SUM(C3:C98)/4000</f>
        <v>1.886455000000002</v>
      </c>
      <c r="D99" s="93">
        <f t="shared" ref="D99" si="3">SUM(D3:D98)/4000</f>
        <v>0.91721999999999959</v>
      </c>
      <c r="E99" s="34">
        <f>SUM(E3:E98)/4000</f>
        <v>0.3302849999999995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0.11926749999999994</v>
      </c>
      <c r="K99" s="37">
        <f t="shared" si="2"/>
        <v>0.11926749999999994</v>
      </c>
      <c r="L99" s="37">
        <f t="shared" si="2"/>
        <v>0.12223500000000001</v>
      </c>
      <c r="M99">
        <f t="shared" si="2"/>
        <v>2.444199999999999</v>
      </c>
      <c r="N99">
        <f t="shared" si="2"/>
        <v>6.1474699999999931</v>
      </c>
      <c r="O99">
        <f t="shared" si="2"/>
        <v>2.1065450000000028</v>
      </c>
      <c r="P99">
        <f t="shared" si="2"/>
        <v>0.23320499999999977</v>
      </c>
      <c r="Q99">
        <f t="shared" ref="Q99:AF99" si="5">SUM(Q3:Q98)/4000</f>
        <v>0.38196749999999985</v>
      </c>
      <c r="R99" s="93">
        <f t="shared" si="5"/>
        <v>0.32232000000000016</v>
      </c>
      <c r="S99" s="93">
        <f t="shared" si="5"/>
        <v>0.28920999999999997</v>
      </c>
      <c r="T99" s="93">
        <f t="shared" si="5"/>
        <v>0.30569000000000018</v>
      </c>
      <c r="U99">
        <f t="shared" si="5"/>
        <v>0.2335050000000001</v>
      </c>
      <c r="V99">
        <f t="shared" si="5"/>
        <v>0.86053317050000011</v>
      </c>
      <c r="W99">
        <f t="shared" si="5"/>
        <v>0.1814099999999999</v>
      </c>
      <c r="X99">
        <f t="shared" si="5"/>
        <v>1.0996375</v>
      </c>
      <c r="Y99">
        <f t="shared" si="5"/>
        <v>0.36653750000000002</v>
      </c>
      <c r="Z99">
        <f t="shared" si="5"/>
        <v>0.36654999999999999</v>
      </c>
      <c r="AA99">
        <f t="shared" si="5"/>
        <v>1.9194350000000002</v>
      </c>
      <c r="AB99">
        <f t="shared" si="5"/>
        <v>0.38388250000000002</v>
      </c>
      <c r="AC99">
        <f t="shared" si="5"/>
        <v>0.76255000000000006</v>
      </c>
      <c r="AD99">
        <f t="shared" si="5"/>
        <v>0.3866099999999999</v>
      </c>
      <c r="AE99">
        <f t="shared" si="5"/>
        <v>0.73275000000000001</v>
      </c>
      <c r="AF99">
        <f t="shared" si="5"/>
        <v>0.36749999999999999</v>
      </c>
      <c r="AG99">
        <f t="shared" ref="AG99:AM99" si="6">SUM(AG3:AG98)/4000</f>
        <v>0.34429999999999983</v>
      </c>
      <c r="AH99">
        <f t="shared" si="6"/>
        <v>0.91641249999999996</v>
      </c>
      <c r="AI99">
        <f t="shared" si="6"/>
        <v>0.91641249999999996</v>
      </c>
      <c r="AJ99">
        <f t="shared" si="6"/>
        <v>0.69401499999999983</v>
      </c>
      <c r="AK99">
        <f t="shared" si="6"/>
        <v>1.5502499999999999</v>
      </c>
      <c r="AL99">
        <f t="shared" si="6"/>
        <v>0.65874999999999995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21.62800609591584</v>
      </c>
      <c r="E3">
        <v>0</v>
      </c>
      <c r="F3">
        <v>0</v>
      </c>
      <c r="G3">
        <v>32.479624263951116</v>
      </c>
      <c r="H3">
        <v>0</v>
      </c>
      <c r="I3">
        <v>0</v>
      </c>
      <c r="J3">
        <v>19.843719670638492</v>
      </c>
      <c r="K3">
        <v>494.42000371900957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21.40718686337415</v>
      </c>
      <c r="Q3">
        <v>8.4808224498701303</v>
      </c>
      <c r="R3">
        <v>19.135500622263194</v>
      </c>
      <c r="S3">
        <v>11.775261538000748</v>
      </c>
      <c r="T3">
        <v>1.4223539597315435</v>
      </c>
      <c r="U3">
        <v>49.520655817722073</v>
      </c>
      <c r="V3">
        <v>8.8312306620209071</v>
      </c>
      <c r="W3">
        <v>18.801519813084113</v>
      </c>
      <c r="X3">
        <v>62.447891983122368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29.971496168540863</v>
      </c>
      <c r="AH3">
        <v>77.317362310874955</v>
      </c>
      <c r="AI3">
        <v>7.2198965883334525</v>
      </c>
      <c r="AJ3">
        <v>0</v>
      </c>
      <c r="AK3">
        <v>28.777925536170219</v>
      </c>
      <c r="AL3">
        <v>54.432650999999986</v>
      </c>
      <c r="AM3">
        <v>8.0829470315288088</v>
      </c>
      <c r="AN3">
        <v>5.6969191306411003E-2</v>
      </c>
      <c r="AO3">
        <v>0</v>
      </c>
      <c r="AP3">
        <v>1.576067232228666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3.6886581401985108</v>
      </c>
      <c r="AZ3">
        <v>4.0997529017857133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1331.8595883352336</v>
      </c>
    </row>
    <row r="4" spans="1:117">
      <c r="A4" t="s">
        <v>46</v>
      </c>
      <c r="B4">
        <v>0</v>
      </c>
      <c r="C4">
        <v>0</v>
      </c>
      <c r="D4">
        <v>15.89816957496136</v>
      </c>
      <c r="E4">
        <v>0</v>
      </c>
      <c r="F4">
        <v>0</v>
      </c>
      <c r="G4">
        <v>4.3516328186893354</v>
      </c>
      <c r="H4">
        <v>0</v>
      </c>
      <c r="I4">
        <v>0</v>
      </c>
      <c r="J4">
        <v>19.843719670638492</v>
      </c>
      <c r="K4">
        <v>494.42000371900957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21.40718686337415</v>
      </c>
      <c r="Q4">
        <v>8.6913755129244787</v>
      </c>
      <c r="R4">
        <v>19.135500622263194</v>
      </c>
      <c r="S4">
        <v>11.775261538000748</v>
      </c>
      <c r="T4">
        <v>1.4223539597315435</v>
      </c>
      <c r="U4">
        <v>49.970424529078613</v>
      </c>
      <c r="V4">
        <v>8.8312306620209071</v>
      </c>
      <c r="W4">
        <v>18.801519813084113</v>
      </c>
      <c r="X4">
        <v>62.447891983122368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29.971496168540863</v>
      </c>
      <c r="AH4">
        <v>77.317362310874955</v>
      </c>
      <c r="AI4">
        <v>7.2198965883334525</v>
      </c>
      <c r="AJ4">
        <v>0</v>
      </c>
      <c r="AK4">
        <v>28.777925536170219</v>
      </c>
      <c r="AL4">
        <v>54.432650999999986</v>
      </c>
      <c r="AM4">
        <v>8.0829470315288088</v>
      </c>
      <c r="AN4">
        <v>5.6969191306411003E-2</v>
      </c>
      <c r="AO4">
        <v>0</v>
      </c>
      <c r="AP4">
        <v>1.576067232228666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3.6886581401985108</v>
      </c>
      <c r="AZ4">
        <v>4.0997529017857133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1298.6620821434285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0.20000000000000004</v>
      </c>
      <c r="H5">
        <v>0</v>
      </c>
      <c r="I5">
        <v>0</v>
      </c>
      <c r="J5">
        <v>21.070201686573487</v>
      </c>
      <c r="K5">
        <v>494.42000371900957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21.40718686337415</v>
      </c>
      <c r="Q5">
        <v>8.6913755129244787</v>
      </c>
      <c r="R5">
        <v>19.135500622263194</v>
      </c>
      <c r="S5">
        <v>11.775261538000748</v>
      </c>
      <c r="T5">
        <v>1.4223539597315435</v>
      </c>
      <c r="U5">
        <v>49.970424529078613</v>
      </c>
      <c r="V5">
        <v>8.8312306620209071</v>
      </c>
      <c r="W5">
        <v>18.801519813084113</v>
      </c>
      <c r="X5">
        <v>62.447891983122368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29.971496168540863</v>
      </c>
      <c r="AH5">
        <v>77.317362310874955</v>
      </c>
      <c r="AI5">
        <v>7.2198965883334525</v>
      </c>
      <c r="AJ5">
        <v>0</v>
      </c>
      <c r="AK5">
        <v>28.777925536170219</v>
      </c>
      <c r="AL5">
        <v>54.432650999999986</v>
      </c>
      <c r="AM5">
        <v>8.0829470315288088</v>
      </c>
      <c r="AN5">
        <v>5.6969191306411003E-2</v>
      </c>
      <c r="AO5">
        <v>0</v>
      </c>
      <c r="AP5">
        <v>4.293424832062966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3.6886581401985108</v>
      </c>
      <c r="AZ5">
        <v>4.0997529017857133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1282.5561193655469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0.20000000000000004</v>
      </c>
      <c r="H6">
        <v>0</v>
      </c>
      <c r="I6">
        <v>0</v>
      </c>
      <c r="J6">
        <v>21.070201686573487</v>
      </c>
      <c r="K6">
        <v>494.42000371900957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21.40718686337415</v>
      </c>
      <c r="Q6">
        <v>8.6913755129244787</v>
      </c>
      <c r="R6">
        <v>19.135500622263194</v>
      </c>
      <c r="S6">
        <v>11.775261538000748</v>
      </c>
      <c r="T6">
        <v>1.4223539597315435</v>
      </c>
      <c r="U6">
        <v>49.970424529078613</v>
      </c>
      <c r="V6">
        <v>8.8312306620209071</v>
      </c>
      <c r="W6">
        <v>18.801519813084113</v>
      </c>
      <c r="X6">
        <v>62.447891983122368</v>
      </c>
      <c r="Y6">
        <v>0</v>
      </c>
      <c r="Z6">
        <v>2.7664471166363631</v>
      </c>
      <c r="AA6">
        <v>17.883696981012662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29.971496168540863</v>
      </c>
      <c r="AH6">
        <v>77.317362310874955</v>
      </c>
      <c r="AI6">
        <v>7.2198965883334525</v>
      </c>
      <c r="AJ6">
        <v>0</v>
      </c>
      <c r="AK6">
        <v>28.777925536170219</v>
      </c>
      <c r="AL6">
        <v>54.432650999999986</v>
      </c>
      <c r="AM6">
        <v>8.0829470315288088</v>
      </c>
      <c r="AN6">
        <v>5.6969191306411003E-2</v>
      </c>
      <c r="AO6">
        <v>0</v>
      </c>
      <c r="AP6">
        <v>4.293424832062966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3.6886581401985108</v>
      </c>
      <c r="AZ6">
        <v>4.0997529017857133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1282.5561193655469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0.20000000000000004</v>
      </c>
      <c r="H7">
        <v>0</v>
      </c>
      <c r="I7">
        <v>0</v>
      </c>
      <c r="J7">
        <v>24.003949711735171</v>
      </c>
      <c r="K7">
        <v>494.42000371900957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21.40718686337415</v>
      </c>
      <c r="Q7">
        <v>8.6913755129244787</v>
      </c>
      <c r="R7">
        <v>19.135500622263194</v>
      </c>
      <c r="S7">
        <v>11.775261538000748</v>
      </c>
      <c r="T7">
        <v>1.4223539597315435</v>
      </c>
      <c r="U7">
        <v>49.970424529078613</v>
      </c>
      <c r="V7">
        <v>8.8312306620209071</v>
      </c>
      <c r="W7">
        <v>18.801519813084113</v>
      </c>
      <c r="X7">
        <v>62.447891983122368</v>
      </c>
      <c r="Y7">
        <v>0</v>
      </c>
      <c r="Z7">
        <v>2.7664471166363631</v>
      </c>
      <c r="AA7">
        <v>17.883696981012662</v>
      </c>
      <c r="AB7">
        <v>20.896579051372292</v>
      </c>
      <c r="AC7">
        <v>14.984381597588099</v>
      </c>
      <c r="AD7">
        <v>18.721247232798088</v>
      </c>
      <c r="AE7">
        <v>25.454416911361609</v>
      </c>
      <c r="AF7">
        <v>0</v>
      </c>
      <c r="AG7">
        <v>29.971496168540863</v>
      </c>
      <c r="AH7">
        <v>77.317362310874955</v>
      </c>
      <c r="AI7">
        <v>7.2198965883334525</v>
      </c>
      <c r="AJ7">
        <v>0</v>
      </c>
      <c r="AK7">
        <v>28.777925536170219</v>
      </c>
      <c r="AL7">
        <v>54.432650999999986</v>
      </c>
      <c r="AM7">
        <v>8.0829470315288088</v>
      </c>
      <c r="AN7">
        <v>5.6969191306411003E-2</v>
      </c>
      <c r="AO7">
        <v>0</v>
      </c>
      <c r="AP7">
        <v>1.576067232228666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3.6886581401985108</v>
      </c>
      <c r="AZ7">
        <v>4.0997529017857133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1282.7725097908747</v>
      </c>
    </row>
    <row r="8" spans="1:117">
      <c r="A8" t="s">
        <v>50</v>
      </c>
      <c r="B8">
        <v>0</v>
      </c>
      <c r="C8">
        <v>0</v>
      </c>
      <c r="D8">
        <v>0.77500800000000003</v>
      </c>
      <c r="E8">
        <v>0</v>
      </c>
      <c r="F8">
        <v>0</v>
      </c>
      <c r="G8">
        <v>1.3087807610921502</v>
      </c>
      <c r="H8">
        <v>0</v>
      </c>
      <c r="I8">
        <v>0</v>
      </c>
      <c r="J8">
        <v>29.276232541406127</v>
      </c>
      <c r="K8">
        <v>494.42000371900957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21.40718686337415</v>
      </c>
      <c r="Q8">
        <v>8.6913755129244787</v>
      </c>
      <c r="R8">
        <v>19.135500622263194</v>
      </c>
      <c r="S8">
        <v>11.775261538000748</v>
      </c>
      <c r="T8">
        <v>1.4223539597315435</v>
      </c>
      <c r="U8">
        <v>49.970424529078613</v>
      </c>
      <c r="V8">
        <v>8.8312306620209071</v>
      </c>
      <c r="W8">
        <v>18.801519813084113</v>
      </c>
      <c r="X8">
        <v>62.447891983122368</v>
      </c>
      <c r="Y8">
        <v>0</v>
      </c>
      <c r="Z8">
        <v>2.7664471166363631</v>
      </c>
      <c r="AA8">
        <v>17.883696981012662</v>
      </c>
      <c r="AB8">
        <v>20.896579051372292</v>
      </c>
      <c r="AC8">
        <v>14.984381597588099</v>
      </c>
      <c r="AD8">
        <v>18.721247232798088</v>
      </c>
      <c r="AE8">
        <v>25.454416911361609</v>
      </c>
      <c r="AF8">
        <v>0</v>
      </c>
      <c r="AG8">
        <v>29.971496168540863</v>
      </c>
      <c r="AH8">
        <v>77.317362310874955</v>
      </c>
      <c r="AI8">
        <v>7.2198965883334525</v>
      </c>
      <c r="AJ8">
        <v>0</v>
      </c>
      <c r="AK8">
        <v>28.777925536170219</v>
      </c>
      <c r="AL8">
        <v>54.432650999999986</v>
      </c>
      <c r="AM8">
        <v>8.0829470315288088</v>
      </c>
      <c r="AN8">
        <v>5.6969191306411003E-2</v>
      </c>
      <c r="AO8">
        <v>0</v>
      </c>
      <c r="AP8">
        <v>1.576067232228666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3.6886581401985108</v>
      </c>
      <c r="AZ8">
        <v>4.0997529017857133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1289.9285813816377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29.276232541406127</v>
      </c>
      <c r="K9">
        <v>494.42000371900957</v>
      </c>
      <c r="L9">
        <v>17.479444875395131</v>
      </c>
      <c r="M9">
        <v>63.937300144411253</v>
      </c>
      <c r="N9">
        <v>52.974885197269856</v>
      </c>
      <c r="O9">
        <v>74.040221286507062</v>
      </c>
      <c r="P9">
        <v>21.40718686337415</v>
      </c>
      <c r="Q9">
        <v>8.6913755129244787</v>
      </c>
      <c r="R9">
        <v>19.135500622263194</v>
      </c>
      <c r="S9">
        <v>11.775261538000748</v>
      </c>
      <c r="T9">
        <v>1.4223539597315435</v>
      </c>
      <c r="U9">
        <v>49.970424529078613</v>
      </c>
      <c r="V9">
        <v>8.8312306620209071</v>
      </c>
      <c r="W9">
        <v>18.801519813084113</v>
      </c>
      <c r="X9">
        <v>62.447891983122368</v>
      </c>
      <c r="Y9">
        <v>0</v>
      </c>
      <c r="Z9">
        <v>2.7664471166363631</v>
      </c>
      <c r="AA9">
        <v>17.883696981012662</v>
      </c>
      <c r="AB9">
        <v>20.896579051372292</v>
      </c>
      <c r="AC9">
        <v>14.984381597588099</v>
      </c>
      <c r="AD9">
        <v>18.721247232798088</v>
      </c>
      <c r="AE9">
        <v>25.454416911361609</v>
      </c>
      <c r="AF9">
        <v>0</v>
      </c>
      <c r="AG9">
        <v>29.971496168540863</v>
      </c>
      <c r="AH9">
        <v>77.317362310874955</v>
      </c>
      <c r="AI9">
        <v>7.2198965883334525</v>
      </c>
      <c r="AJ9">
        <v>0</v>
      </c>
      <c r="AK9">
        <v>28.777925536170219</v>
      </c>
      <c r="AL9">
        <v>54.432650999999986</v>
      </c>
      <c r="AM9">
        <v>8.0829470315288088</v>
      </c>
      <c r="AN9">
        <v>5.6969191306411003E-2</v>
      </c>
      <c r="AO9">
        <v>0</v>
      </c>
      <c r="AP9">
        <v>1.576067232228666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3.6886581401985108</v>
      </c>
      <c r="AZ9">
        <v>4.0997529017857133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1287.8447926205454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29.276232541406127</v>
      </c>
      <c r="K10">
        <v>494.42000371900957</v>
      </c>
      <c r="L10">
        <v>17.479444875395131</v>
      </c>
      <c r="M10">
        <v>63.937300144411253</v>
      </c>
      <c r="N10">
        <v>52.974885197269856</v>
      </c>
      <c r="O10">
        <v>74.040221286507062</v>
      </c>
      <c r="P10">
        <v>21.40718686337415</v>
      </c>
      <c r="Q10">
        <v>8.6913755129244787</v>
      </c>
      <c r="R10">
        <v>19.135500622263194</v>
      </c>
      <c r="S10">
        <v>11.775261538000748</v>
      </c>
      <c r="T10">
        <v>1.4223539597315435</v>
      </c>
      <c r="U10">
        <v>49.970424529078613</v>
      </c>
      <c r="V10">
        <v>8.8312306620209071</v>
      </c>
      <c r="W10">
        <v>18.801519813084113</v>
      </c>
      <c r="X10">
        <v>62.447891983122368</v>
      </c>
      <c r="Y10">
        <v>0</v>
      </c>
      <c r="Z10">
        <v>2.7664471166363631</v>
      </c>
      <c r="AA10">
        <v>17.883696981012662</v>
      </c>
      <c r="AB10">
        <v>20.896579051372292</v>
      </c>
      <c r="AC10">
        <v>14.984381597588099</v>
      </c>
      <c r="AD10">
        <v>18.721247232798088</v>
      </c>
      <c r="AE10">
        <v>25.454416911361609</v>
      </c>
      <c r="AF10">
        <v>0</v>
      </c>
      <c r="AG10">
        <v>29.971496168540863</v>
      </c>
      <c r="AH10">
        <v>77.317362310874955</v>
      </c>
      <c r="AI10">
        <v>7.2198965883334525</v>
      </c>
      <c r="AJ10">
        <v>0</v>
      </c>
      <c r="AK10">
        <v>28.777925536170219</v>
      </c>
      <c r="AL10">
        <v>54.432650999999986</v>
      </c>
      <c r="AM10">
        <v>8.0829470315288088</v>
      </c>
      <c r="AN10">
        <v>5.6969191306411003E-2</v>
      </c>
      <c r="AO10">
        <v>0</v>
      </c>
      <c r="AP10">
        <v>1.576067232228666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3.6886581401985108</v>
      </c>
      <c r="AZ10">
        <v>4.0997529017857133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1287.8447926205454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20.214627932906645</v>
      </c>
      <c r="K11">
        <v>494.42000371900957</v>
      </c>
      <c r="L11">
        <v>17.479444875395131</v>
      </c>
      <c r="M11">
        <v>63.937300144411253</v>
      </c>
      <c r="N11">
        <v>52.974885197269856</v>
      </c>
      <c r="O11">
        <v>74.040221286507062</v>
      </c>
      <c r="P11">
        <v>21.40718686337415</v>
      </c>
      <c r="Q11">
        <v>8.6913755129244787</v>
      </c>
      <c r="R11">
        <v>19.135500622263194</v>
      </c>
      <c r="S11">
        <v>11.775261538000748</v>
      </c>
      <c r="T11">
        <v>1.4223539597315435</v>
      </c>
      <c r="U11">
        <v>49.970424529078613</v>
      </c>
      <c r="V11">
        <v>8.8312306620209071</v>
      </c>
      <c r="W11">
        <v>18.801519813084113</v>
      </c>
      <c r="X11">
        <v>62.447891983122368</v>
      </c>
      <c r="Y11">
        <v>0</v>
      </c>
      <c r="Z11">
        <v>2.7664471166363631</v>
      </c>
      <c r="AA11">
        <v>17.883696981012662</v>
      </c>
      <c r="AB11">
        <v>20.896579051372292</v>
      </c>
      <c r="AC11">
        <v>14.984381597588099</v>
      </c>
      <c r="AD11">
        <v>18.721247232798088</v>
      </c>
      <c r="AE11">
        <v>25.454416911361609</v>
      </c>
      <c r="AF11">
        <v>0</v>
      </c>
      <c r="AG11">
        <v>29.971496168540863</v>
      </c>
      <c r="AH11">
        <v>77.317362310874955</v>
      </c>
      <c r="AI11">
        <v>1.8377915997494059</v>
      </c>
      <c r="AJ11">
        <v>0</v>
      </c>
      <c r="AK11">
        <v>28.777925536170219</v>
      </c>
      <c r="AL11">
        <v>54.432650999999986</v>
      </c>
      <c r="AM11">
        <v>8.0829470315288088</v>
      </c>
      <c r="AN11">
        <v>5.6969191306411003E-2</v>
      </c>
      <c r="AO11">
        <v>0</v>
      </c>
      <c r="AP11">
        <v>1.576067232228666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3.6886581401985108</v>
      </c>
      <c r="AZ11">
        <v>4.0997529017857133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1273.401083023462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6.8002656598818119</v>
      </c>
      <c r="K12">
        <v>494.42000371900957</v>
      </c>
      <c r="L12">
        <v>17.479444875395131</v>
      </c>
      <c r="M12">
        <v>63.937300144411253</v>
      </c>
      <c r="N12">
        <v>52.974885197269856</v>
      </c>
      <c r="O12">
        <v>74.040221286507062</v>
      </c>
      <c r="P12">
        <v>21.40718686337415</v>
      </c>
      <c r="Q12">
        <v>8.6913755129244787</v>
      </c>
      <c r="R12">
        <v>19.135500622263194</v>
      </c>
      <c r="S12">
        <v>11.775261538000748</v>
      </c>
      <c r="T12">
        <v>1.4223539597315435</v>
      </c>
      <c r="U12">
        <v>49.970424529078613</v>
      </c>
      <c r="V12">
        <v>8.8312306620209071</v>
      </c>
      <c r="W12">
        <v>18.801519813084113</v>
      </c>
      <c r="X12">
        <v>62.447891983122368</v>
      </c>
      <c r="Y12">
        <v>0</v>
      </c>
      <c r="Z12">
        <v>2.7664471166363631</v>
      </c>
      <c r="AA12">
        <v>17.883696981012662</v>
      </c>
      <c r="AB12">
        <v>20.896579051372292</v>
      </c>
      <c r="AC12">
        <v>14.984381597588099</v>
      </c>
      <c r="AD12">
        <v>18.721247232798088</v>
      </c>
      <c r="AE12">
        <v>25.454416911361609</v>
      </c>
      <c r="AF12">
        <v>0</v>
      </c>
      <c r="AG12">
        <v>29.971496168540863</v>
      </c>
      <c r="AH12">
        <v>77.317362310874955</v>
      </c>
      <c r="AI12">
        <v>1.8377915997494059</v>
      </c>
      <c r="AJ12">
        <v>0</v>
      </c>
      <c r="AK12">
        <v>28.777925536170219</v>
      </c>
      <c r="AL12">
        <v>54.432650999999986</v>
      </c>
      <c r="AM12">
        <v>8.0829470315288088</v>
      </c>
      <c r="AN12">
        <v>5.6969191306411003E-2</v>
      </c>
      <c r="AO12">
        <v>0</v>
      </c>
      <c r="AP12">
        <v>1.576067232228666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3.6886581401985108</v>
      </c>
      <c r="AZ12">
        <v>4.0997529017857133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1259.9867207504367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2.1333643505423196E-4</v>
      </c>
      <c r="K13">
        <v>494.42000371900957</v>
      </c>
      <c r="L13">
        <v>17.479444875395131</v>
      </c>
      <c r="M13">
        <v>63.937300144411253</v>
      </c>
      <c r="N13">
        <v>52.974885197269856</v>
      </c>
      <c r="O13">
        <v>74.040221286507062</v>
      </c>
      <c r="P13">
        <v>21.40718686337415</v>
      </c>
      <c r="Q13">
        <v>8.6913755129244787</v>
      </c>
      <c r="R13">
        <v>19.135500622263194</v>
      </c>
      <c r="S13">
        <v>11.775261538000748</v>
      </c>
      <c r="T13">
        <v>1.4223539597315435</v>
      </c>
      <c r="U13">
        <v>49.970424529078613</v>
      </c>
      <c r="V13">
        <v>8.8312306620209071</v>
      </c>
      <c r="W13">
        <v>18.801519813084113</v>
      </c>
      <c r="X13">
        <v>62.517889620253158</v>
      </c>
      <c r="Y13">
        <v>0</v>
      </c>
      <c r="Z13">
        <v>2.7664471166363631</v>
      </c>
      <c r="AA13">
        <v>17.883696981012662</v>
      </c>
      <c r="AB13">
        <v>20.896579051372292</v>
      </c>
      <c r="AC13">
        <v>14.984381597588099</v>
      </c>
      <c r="AD13">
        <v>18.721247232798088</v>
      </c>
      <c r="AE13">
        <v>25.454416911361609</v>
      </c>
      <c r="AF13">
        <v>0</v>
      </c>
      <c r="AG13">
        <v>29.971496168540863</v>
      </c>
      <c r="AH13">
        <v>77.317362310874955</v>
      </c>
      <c r="AI13">
        <v>1.8377915997494059</v>
      </c>
      <c r="AJ13">
        <v>0</v>
      </c>
      <c r="AK13">
        <v>28.777925536170219</v>
      </c>
      <c r="AL13">
        <v>54.432650999999986</v>
      </c>
      <c r="AM13">
        <v>5.3859043111903375</v>
      </c>
      <c r="AN13">
        <v>5.6969191306411003E-2</v>
      </c>
      <c r="AO13">
        <v>1.4968146816000001</v>
      </c>
      <c r="AP13">
        <v>1.576067232228666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3.6886581401985108</v>
      </c>
      <c r="AZ13">
        <v>4.0997529017857133</v>
      </c>
      <c r="BA13">
        <v>3.0981780368098164</v>
      </c>
      <c r="BB13">
        <v>2.4580595444015443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1252.0564380253825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441.21278550118848</v>
      </c>
      <c r="L14">
        <v>16.219919531669966</v>
      </c>
      <c r="M14">
        <v>63.937300144411253</v>
      </c>
      <c r="N14">
        <v>52.974885197269856</v>
      </c>
      <c r="O14">
        <v>74.040221286507062</v>
      </c>
      <c r="P14">
        <v>21.40718686337415</v>
      </c>
      <c r="Q14">
        <v>8.6913755129244787</v>
      </c>
      <c r="R14">
        <v>19.135500622263194</v>
      </c>
      <c r="S14">
        <v>11.775261538000748</v>
      </c>
      <c r="T14">
        <v>1.4223539597315435</v>
      </c>
      <c r="U14">
        <v>49.970424529078613</v>
      </c>
      <c r="V14">
        <v>8.8312306620209071</v>
      </c>
      <c r="W14">
        <v>18.801519813084113</v>
      </c>
      <c r="X14">
        <v>62.517889620253158</v>
      </c>
      <c r="Y14">
        <v>0</v>
      </c>
      <c r="Z14">
        <v>2.7664471166363631</v>
      </c>
      <c r="AA14">
        <v>17.883696981012662</v>
      </c>
      <c r="AB14">
        <v>20.896579051372292</v>
      </c>
      <c r="AC14">
        <v>14.984381597588099</v>
      </c>
      <c r="AD14">
        <v>18.721247232798088</v>
      </c>
      <c r="AE14">
        <v>25.454416911361609</v>
      </c>
      <c r="AF14">
        <v>0</v>
      </c>
      <c r="AG14">
        <v>29.971496168540863</v>
      </c>
      <c r="AH14">
        <v>77.317362310874955</v>
      </c>
      <c r="AI14">
        <v>1.8377915997494059</v>
      </c>
      <c r="AJ14">
        <v>0</v>
      </c>
      <c r="AK14">
        <v>28.777925536170219</v>
      </c>
      <c r="AL14">
        <v>54.432650999999986</v>
      </c>
      <c r="AM14">
        <v>2.5906880370125696</v>
      </c>
      <c r="AN14">
        <v>5.6969191306411003E-2</v>
      </c>
      <c r="AO14">
        <v>1.4968146816000001</v>
      </c>
      <c r="AP14">
        <v>1.576067232228666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3.6886581401985108</v>
      </c>
      <c r="AZ14">
        <v>4.0997529017857133</v>
      </c>
      <c r="BA14">
        <v>3.0981780368098164</v>
      </c>
      <c r="BB14">
        <v>2.4580595444015443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1194.7942648532232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494.42000371900957</v>
      </c>
      <c r="L15">
        <v>17.479444875395131</v>
      </c>
      <c r="M15">
        <v>63.937300144411253</v>
      </c>
      <c r="N15">
        <v>52.974885197269856</v>
      </c>
      <c r="O15">
        <v>74.040221286507062</v>
      </c>
      <c r="P15">
        <v>21.410590134932683</v>
      </c>
      <c r="Q15">
        <v>8.6913755129244787</v>
      </c>
      <c r="R15">
        <v>19.135500622263194</v>
      </c>
      <c r="S15">
        <v>11.775261538000748</v>
      </c>
      <c r="T15">
        <v>1.4223539597315435</v>
      </c>
      <c r="U15">
        <v>50.777960434071389</v>
      </c>
      <c r="V15">
        <v>8.8312306620209071</v>
      </c>
      <c r="W15">
        <v>18.801519813084113</v>
      </c>
      <c r="X15">
        <v>62.517889620253158</v>
      </c>
      <c r="Y15">
        <v>0</v>
      </c>
      <c r="Z15">
        <v>2.7664471166363631</v>
      </c>
      <c r="AA15">
        <v>17.883696981012662</v>
      </c>
      <c r="AB15">
        <v>20.896579051372292</v>
      </c>
      <c r="AC15">
        <v>14.984381597588099</v>
      </c>
      <c r="AD15">
        <v>18.721247232798088</v>
      </c>
      <c r="AE15">
        <v>25.454416911361609</v>
      </c>
      <c r="AF15">
        <v>0</v>
      </c>
      <c r="AG15">
        <v>29.971496168540863</v>
      </c>
      <c r="AH15">
        <v>77.317362310874955</v>
      </c>
      <c r="AI15">
        <v>7.8762505402468426</v>
      </c>
      <c r="AJ15">
        <v>0</v>
      </c>
      <c r="AK15">
        <v>28.777925536170219</v>
      </c>
      <c r="AL15">
        <v>54.432650999999986</v>
      </c>
      <c r="AM15">
        <v>0</v>
      </c>
      <c r="AN15">
        <v>5.6969191306411003E-2</v>
      </c>
      <c r="AO15">
        <v>0</v>
      </c>
      <c r="AP15">
        <v>1.576067232228666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3.6886581401985108</v>
      </c>
      <c r="AZ15">
        <v>4.0997529017857133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1252.0229038132056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494.42000371900957</v>
      </c>
      <c r="L16">
        <v>17.479444875395131</v>
      </c>
      <c r="M16">
        <v>63.937300144411253</v>
      </c>
      <c r="N16">
        <v>52.974885197269856</v>
      </c>
      <c r="O16">
        <v>74.040221286507062</v>
      </c>
      <c r="P16">
        <v>21.410590134932683</v>
      </c>
      <c r="Q16">
        <v>8.6913755129244787</v>
      </c>
      <c r="R16">
        <v>19.135500622263194</v>
      </c>
      <c r="S16">
        <v>11.775261538000748</v>
      </c>
      <c r="T16">
        <v>1.4223539597315435</v>
      </c>
      <c r="U16">
        <v>51.73951797334098</v>
      </c>
      <c r="V16">
        <v>8.8312306620209071</v>
      </c>
      <c r="W16">
        <v>18.801519813084113</v>
      </c>
      <c r="X16">
        <v>62.517889620253158</v>
      </c>
      <c r="Y16">
        <v>0</v>
      </c>
      <c r="Z16">
        <v>2.7664471166363631</v>
      </c>
      <c r="AA16">
        <v>17.883696981012662</v>
      </c>
      <c r="AB16">
        <v>20.896579051372292</v>
      </c>
      <c r="AC16">
        <v>14.984381597588099</v>
      </c>
      <c r="AD16">
        <v>18.721247232798088</v>
      </c>
      <c r="AE16">
        <v>25.454416911361609</v>
      </c>
      <c r="AF16">
        <v>0</v>
      </c>
      <c r="AG16">
        <v>29.971496168540863</v>
      </c>
      <c r="AH16">
        <v>77.317362310874955</v>
      </c>
      <c r="AI16">
        <v>7.8762505402468426</v>
      </c>
      <c r="AJ16">
        <v>0</v>
      </c>
      <c r="AK16">
        <v>28.777925536170219</v>
      </c>
      <c r="AL16">
        <v>54.432650999999986</v>
      </c>
      <c r="AM16">
        <v>0</v>
      </c>
      <c r="AN16">
        <v>5.6969191306411003E-2</v>
      </c>
      <c r="AO16">
        <v>0</v>
      </c>
      <c r="AP16">
        <v>1.576067232228666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3.6886581401985108</v>
      </c>
      <c r="AZ16">
        <v>4.0997529017857133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1252.9844613524756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494.42000371900957</v>
      </c>
      <c r="L17">
        <v>17.479444875395131</v>
      </c>
      <c r="M17">
        <v>63.937300144411253</v>
      </c>
      <c r="N17">
        <v>52.974885197269856</v>
      </c>
      <c r="O17">
        <v>74.040221286507062</v>
      </c>
      <c r="P17">
        <v>21.410590134932683</v>
      </c>
      <c r="Q17">
        <v>8.6913755129244787</v>
      </c>
      <c r="R17">
        <v>19.135500622263194</v>
      </c>
      <c r="S17">
        <v>11.775261538000748</v>
      </c>
      <c r="T17">
        <v>1.4223539597315435</v>
      </c>
      <c r="U17">
        <v>52.70959210822523</v>
      </c>
      <c r="V17">
        <v>8.8312306620209071</v>
      </c>
      <c r="W17">
        <v>18.801519813084113</v>
      </c>
      <c r="X17">
        <v>62.517889620253158</v>
      </c>
      <c r="Y17">
        <v>0</v>
      </c>
      <c r="Z17">
        <v>5.5328942332727262</v>
      </c>
      <c r="AA17">
        <v>17.883696981012662</v>
      </c>
      <c r="AB17">
        <v>20.896579051372292</v>
      </c>
      <c r="AC17">
        <v>14.984381597588099</v>
      </c>
      <c r="AD17">
        <v>18.721247232798088</v>
      </c>
      <c r="AE17">
        <v>25.454416911361609</v>
      </c>
      <c r="AF17">
        <v>0</v>
      </c>
      <c r="AG17">
        <v>29.971496168540863</v>
      </c>
      <c r="AH17">
        <v>77.317362310874955</v>
      </c>
      <c r="AI17">
        <v>7.8762505402468426</v>
      </c>
      <c r="AJ17">
        <v>0</v>
      </c>
      <c r="AK17">
        <v>28.777925536170219</v>
      </c>
      <c r="AL17">
        <v>54.432650999999986</v>
      </c>
      <c r="AM17">
        <v>0</v>
      </c>
      <c r="AN17">
        <v>5.6969191306411003E-2</v>
      </c>
      <c r="AO17">
        <v>0</v>
      </c>
      <c r="AP17">
        <v>1.576067232228666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3.6886581401985108</v>
      </c>
      <c r="AZ17">
        <v>4.0997529017857133</v>
      </c>
      <c r="BA17">
        <v>3.0981780368098164</v>
      </c>
      <c r="BB17">
        <v>2.4580595444015443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1256.7209826039962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494.42000371900957</v>
      </c>
      <c r="L18">
        <v>17.479444875395131</v>
      </c>
      <c r="M18">
        <v>63.937300144411253</v>
      </c>
      <c r="N18">
        <v>52.974885197269856</v>
      </c>
      <c r="O18">
        <v>74.040221286507062</v>
      </c>
      <c r="P18">
        <v>21.410590134932683</v>
      </c>
      <c r="Q18">
        <v>8.6913755129244787</v>
      </c>
      <c r="R18">
        <v>19.135500622263194</v>
      </c>
      <c r="S18">
        <v>11.775261538000748</v>
      </c>
      <c r="T18">
        <v>1.4223539597315435</v>
      </c>
      <c r="U18">
        <v>53.679666252176077</v>
      </c>
      <c r="V18">
        <v>8.8312306620209071</v>
      </c>
      <c r="W18">
        <v>18.801519813084113</v>
      </c>
      <c r="X18">
        <v>62.517889620253158</v>
      </c>
      <c r="Y18">
        <v>0</v>
      </c>
      <c r="Z18">
        <v>5.5328942332727262</v>
      </c>
      <c r="AA18">
        <v>17.883696981012662</v>
      </c>
      <c r="AB18">
        <v>20.896579051372292</v>
      </c>
      <c r="AC18">
        <v>14.984381597588099</v>
      </c>
      <c r="AD18">
        <v>18.721247232798088</v>
      </c>
      <c r="AE18">
        <v>25.454416911361609</v>
      </c>
      <c r="AF18">
        <v>0</v>
      </c>
      <c r="AG18">
        <v>29.971496168540863</v>
      </c>
      <c r="AH18">
        <v>77.317362310874955</v>
      </c>
      <c r="AI18">
        <v>7.8762505402468426</v>
      </c>
      <c r="AJ18">
        <v>0</v>
      </c>
      <c r="AK18">
        <v>28.777925536170219</v>
      </c>
      <c r="AL18">
        <v>54.432650999999986</v>
      </c>
      <c r="AM18">
        <v>0</v>
      </c>
      <c r="AN18">
        <v>5.6969191306411003E-2</v>
      </c>
      <c r="AO18">
        <v>0</v>
      </c>
      <c r="AP18">
        <v>1.576067232228666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3.6886581401985108</v>
      </c>
      <c r="AZ18">
        <v>4.0997529017857133</v>
      </c>
      <c r="BA18">
        <v>3.0981780368098164</v>
      </c>
      <c r="BB18">
        <v>2.4580595444015443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1257.6910567479467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494.42000371900957</v>
      </c>
      <c r="L19">
        <v>17.479444875395131</v>
      </c>
      <c r="M19">
        <v>63.937300144411253</v>
      </c>
      <c r="N19">
        <v>52.974885197269856</v>
      </c>
      <c r="O19">
        <v>74.040221286507062</v>
      </c>
      <c r="P19">
        <v>21.410590134932683</v>
      </c>
      <c r="Q19">
        <v>8.6913755129244787</v>
      </c>
      <c r="R19">
        <v>19.135500622263194</v>
      </c>
      <c r="S19">
        <v>11.775261538000748</v>
      </c>
      <c r="T19">
        <v>1.4223539597315435</v>
      </c>
      <c r="U19">
        <v>54.639740452213573</v>
      </c>
      <c r="V19">
        <v>8.8312306620209071</v>
      </c>
      <c r="W19">
        <v>18.801519813084113</v>
      </c>
      <c r="X19">
        <v>62.517889620253158</v>
      </c>
      <c r="Y19">
        <v>0</v>
      </c>
      <c r="Z19">
        <v>5.5328942332727262</v>
      </c>
      <c r="AA19">
        <v>17.883696981012662</v>
      </c>
      <c r="AB19">
        <v>20.896579051372292</v>
      </c>
      <c r="AC19">
        <v>14.984381597588099</v>
      </c>
      <c r="AD19">
        <v>18.721247232798088</v>
      </c>
      <c r="AE19">
        <v>25.454416911361609</v>
      </c>
      <c r="AF19">
        <v>0</v>
      </c>
      <c r="AG19">
        <v>29.971496168540863</v>
      </c>
      <c r="AH19">
        <v>77.317362310874955</v>
      </c>
      <c r="AI19">
        <v>1.8377915997494059</v>
      </c>
      <c r="AJ19">
        <v>0</v>
      </c>
      <c r="AK19">
        <v>28.777925536170219</v>
      </c>
      <c r="AL19">
        <v>54.432650999999986</v>
      </c>
      <c r="AM19">
        <v>0</v>
      </c>
      <c r="AN19">
        <v>5.6969191306411003E-2</v>
      </c>
      <c r="AO19">
        <v>0</v>
      </c>
      <c r="AP19">
        <v>1.576067232228666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3.6886581401985108</v>
      </c>
      <c r="AZ19">
        <v>4.0997529017857133</v>
      </c>
      <c r="BA19">
        <v>3.0981780368098164</v>
      </c>
      <c r="BB19">
        <v>2.4580595444015443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1252.6126720074867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494.42000371900957</v>
      </c>
      <c r="L20">
        <v>17.479444875395131</v>
      </c>
      <c r="M20">
        <v>63.937300144411253</v>
      </c>
      <c r="N20">
        <v>52.974885197269856</v>
      </c>
      <c r="O20">
        <v>74.040221286507062</v>
      </c>
      <c r="P20">
        <v>21.410590134932683</v>
      </c>
      <c r="Q20">
        <v>8.6913755129244787</v>
      </c>
      <c r="R20">
        <v>19.135500622263194</v>
      </c>
      <c r="S20">
        <v>11.775261538000748</v>
      </c>
      <c r="T20">
        <v>1.4223539597315435</v>
      </c>
      <c r="U20">
        <v>55.609814598725087</v>
      </c>
      <c r="V20">
        <v>8.8312306620209071</v>
      </c>
      <c r="W20">
        <v>18.801519813084113</v>
      </c>
      <c r="X20">
        <v>62.517889620253158</v>
      </c>
      <c r="Y20">
        <v>0</v>
      </c>
      <c r="Z20">
        <v>5.5328942332727262</v>
      </c>
      <c r="AA20">
        <v>17.883696981012662</v>
      </c>
      <c r="AB20">
        <v>20.896579051372292</v>
      </c>
      <c r="AC20">
        <v>14.984381597588099</v>
      </c>
      <c r="AD20">
        <v>18.721247232798088</v>
      </c>
      <c r="AE20">
        <v>25.454416911361609</v>
      </c>
      <c r="AF20">
        <v>0</v>
      </c>
      <c r="AG20">
        <v>29.971496168540863</v>
      </c>
      <c r="AH20">
        <v>77.317362310874955</v>
      </c>
      <c r="AI20">
        <v>1.8377915997494059</v>
      </c>
      <c r="AJ20">
        <v>0</v>
      </c>
      <c r="AK20">
        <v>28.777925536170219</v>
      </c>
      <c r="AL20">
        <v>54.432650999999986</v>
      </c>
      <c r="AM20">
        <v>0</v>
      </c>
      <c r="AN20">
        <v>5.6969191306411003E-2</v>
      </c>
      <c r="AO20">
        <v>0</v>
      </c>
      <c r="AP20">
        <v>1.576067232228666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3.6886581401985108</v>
      </c>
      <c r="AZ20">
        <v>4.0997529017857133</v>
      </c>
      <c r="BA20">
        <v>3.0981780368098164</v>
      </c>
      <c r="BB20">
        <v>2.4580595444015443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1253.5827461539984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494.42000371900957</v>
      </c>
      <c r="L21">
        <v>17.479444875395131</v>
      </c>
      <c r="M21">
        <v>63.937300144411253</v>
      </c>
      <c r="N21">
        <v>52.974885197269856</v>
      </c>
      <c r="O21">
        <v>74.040221286507062</v>
      </c>
      <c r="P21">
        <v>21.410590134932683</v>
      </c>
      <c r="Q21">
        <v>8.6913755129244787</v>
      </c>
      <c r="R21">
        <v>19.135500622263194</v>
      </c>
      <c r="S21">
        <v>11.775261538000748</v>
      </c>
      <c r="T21">
        <v>1.4223539597315435</v>
      </c>
      <c r="U21">
        <v>56.579888753440819</v>
      </c>
      <c r="V21">
        <v>8.8312306620209071</v>
      </c>
      <c r="W21">
        <v>18.801519813084113</v>
      </c>
      <c r="X21">
        <v>62.517889620253158</v>
      </c>
      <c r="Y21">
        <v>0</v>
      </c>
      <c r="Z21">
        <v>5.5328942332727262</v>
      </c>
      <c r="AA21">
        <v>17.883696981012662</v>
      </c>
      <c r="AB21">
        <v>20.896579051372292</v>
      </c>
      <c r="AC21">
        <v>14.984381597588099</v>
      </c>
      <c r="AD21">
        <v>18.721247232798088</v>
      </c>
      <c r="AE21">
        <v>25.454416911361609</v>
      </c>
      <c r="AF21">
        <v>0</v>
      </c>
      <c r="AG21">
        <v>29.971496168540863</v>
      </c>
      <c r="AH21">
        <v>77.317362310874955</v>
      </c>
      <c r="AI21">
        <v>1.8377915997494059</v>
      </c>
      <c r="AJ21">
        <v>0</v>
      </c>
      <c r="AK21">
        <v>28.777925536170219</v>
      </c>
      <c r="AL21">
        <v>54.432650999999986</v>
      </c>
      <c r="AM21">
        <v>0</v>
      </c>
      <c r="AN21">
        <v>5.6969191306411003E-2</v>
      </c>
      <c r="AO21">
        <v>0</v>
      </c>
      <c r="AP21">
        <v>1.576067232228666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3.6886581401985108</v>
      </c>
      <c r="AZ21">
        <v>4.0997529017857133</v>
      </c>
      <c r="BA21">
        <v>3.0981780368098164</v>
      </c>
      <c r="BB21">
        <v>2.4580595444015443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1254.5528203087142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494.42000371900957</v>
      </c>
      <c r="L22">
        <v>17.479444875395131</v>
      </c>
      <c r="M22">
        <v>63.937300144411253</v>
      </c>
      <c r="N22">
        <v>52.974885197269856</v>
      </c>
      <c r="O22">
        <v>74.040221286507062</v>
      </c>
      <c r="P22">
        <v>21.410590134932683</v>
      </c>
      <c r="Q22">
        <v>8.6913755129244787</v>
      </c>
      <c r="R22">
        <v>19.135500622263194</v>
      </c>
      <c r="S22">
        <v>11.775261538000748</v>
      </c>
      <c r="T22">
        <v>1.4223539597315435</v>
      </c>
      <c r="U22">
        <v>57.539962922390899</v>
      </c>
      <c r="V22">
        <v>8.8312306620209071</v>
      </c>
      <c r="W22">
        <v>18.801519813084113</v>
      </c>
      <c r="X22">
        <v>62.517889620253158</v>
      </c>
      <c r="Y22">
        <v>0</v>
      </c>
      <c r="Z22">
        <v>5.5328942332727262</v>
      </c>
      <c r="AA22">
        <v>17.720118545569623</v>
      </c>
      <c r="AB22">
        <v>20.896579051372292</v>
      </c>
      <c r="AC22">
        <v>14.984381597588099</v>
      </c>
      <c r="AD22">
        <v>18.721247232798088</v>
      </c>
      <c r="AE22">
        <v>25.454416911361609</v>
      </c>
      <c r="AF22">
        <v>0</v>
      </c>
      <c r="AG22">
        <v>29.971496168540863</v>
      </c>
      <c r="AH22">
        <v>77.317362310874955</v>
      </c>
      <c r="AI22">
        <v>1.8377915997494059</v>
      </c>
      <c r="AJ22">
        <v>0</v>
      </c>
      <c r="AK22">
        <v>28.777925536170219</v>
      </c>
      <c r="AL22">
        <v>54.432650999999986</v>
      </c>
      <c r="AM22">
        <v>0</v>
      </c>
      <c r="AN22">
        <v>5.6969191306411003E-2</v>
      </c>
      <c r="AO22">
        <v>0</v>
      </c>
      <c r="AP22">
        <v>1.576067232228666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3.6886581401985108</v>
      </c>
      <c r="AZ22">
        <v>4.0997529017857133</v>
      </c>
      <c r="BA22">
        <v>3.0981780368098164</v>
      </c>
      <c r="BB22">
        <v>2.4580595444015443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1255.3493160422213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494.42000371900957</v>
      </c>
      <c r="L23">
        <v>17.479444875395131</v>
      </c>
      <c r="M23">
        <v>63.937300144411253</v>
      </c>
      <c r="N23">
        <v>52.974885197269856</v>
      </c>
      <c r="O23">
        <v>74.040221286507062</v>
      </c>
      <c r="P23">
        <v>21.410590134932683</v>
      </c>
      <c r="Q23">
        <v>8.6913755129244787</v>
      </c>
      <c r="R23">
        <v>19.135500622263194</v>
      </c>
      <c r="S23">
        <v>11.775261538000748</v>
      </c>
      <c r="T23">
        <v>1.4223539597315435</v>
      </c>
      <c r="U23">
        <v>58.009888758916922</v>
      </c>
      <c r="V23">
        <v>8.8312306620209071</v>
      </c>
      <c r="W23">
        <v>18.801519813084113</v>
      </c>
      <c r="X23">
        <v>62.517889620253158</v>
      </c>
      <c r="Y23">
        <v>0</v>
      </c>
      <c r="Z23">
        <v>5.5328942332727262</v>
      </c>
      <c r="AA23">
        <v>11.899671000000003</v>
      </c>
      <c r="AB23">
        <v>20.896579051372292</v>
      </c>
      <c r="AC23">
        <v>14.984381597588099</v>
      </c>
      <c r="AD23">
        <v>18.721247232798088</v>
      </c>
      <c r="AE23">
        <v>25.454416911361609</v>
      </c>
      <c r="AF23">
        <v>0</v>
      </c>
      <c r="AG23">
        <v>29.971496168540863</v>
      </c>
      <c r="AH23">
        <v>77.317362310874955</v>
      </c>
      <c r="AI23">
        <v>3.2817710955467341</v>
      </c>
      <c r="AJ23">
        <v>0</v>
      </c>
      <c r="AK23">
        <v>28.777925536170219</v>
      </c>
      <c r="AL23">
        <v>54.432650999999986</v>
      </c>
      <c r="AM23">
        <v>0</v>
      </c>
      <c r="AN23">
        <v>5.6969191306411003E-2</v>
      </c>
      <c r="AO23">
        <v>0</v>
      </c>
      <c r="AP23">
        <v>1.576067232228666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3.6886581401985108</v>
      </c>
      <c r="AZ23">
        <v>4.0997529017857133</v>
      </c>
      <c r="BA23">
        <v>3.0981780368098164</v>
      </c>
      <c r="BB23">
        <v>2.4580595444015443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1251.4427738289749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494.42000371900957</v>
      </c>
      <c r="L24">
        <v>17.479444875395131</v>
      </c>
      <c r="M24">
        <v>63.937300144411253</v>
      </c>
      <c r="N24">
        <v>52.974885197269856</v>
      </c>
      <c r="O24">
        <v>74.040221286507062</v>
      </c>
      <c r="P24">
        <v>21.410590134932683</v>
      </c>
      <c r="Q24">
        <v>8.6913755129244787</v>
      </c>
      <c r="R24">
        <v>19.135500622263194</v>
      </c>
      <c r="S24">
        <v>11.775261538000748</v>
      </c>
      <c r="T24">
        <v>1.4223539597315435</v>
      </c>
      <c r="U24">
        <v>58.03</v>
      </c>
      <c r="V24">
        <v>8.8312306620209071</v>
      </c>
      <c r="W24">
        <v>18.801519813084113</v>
      </c>
      <c r="X24">
        <v>62.517889620253158</v>
      </c>
      <c r="Y24">
        <v>0</v>
      </c>
      <c r="Z24">
        <v>5.5328942332727262</v>
      </c>
      <c r="AA24">
        <v>11.899671000000003</v>
      </c>
      <c r="AB24">
        <v>20.896579051372292</v>
      </c>
      <c r="AC24">
        <v>14.984381597588099</v>
      </c>
      <c r="AD24">
        <v>18.721247232798088</v>
      </c>
      <c r="AE24">
        <v>25.454416911361609</v>
      </c>
      <c r="AF24">
        <v>0</v>
      </c>
      <c r="AG24">
        <v>29.971496168540863</v>
      </c>
      <c r="AH24">
        <v>77.317362310874955</v>
      </c>
      <c r="AI24">
        <v>5.2508338419400937</v>
      </c>
      <c r="AJ24">
        <v>0</v>
      </c>
      <c r="AK24">
        <v>28.777925536170219</v>
      </c>
      <c r="AL24">
        <v>54.432650999999986</v>
      </c>
      <c r="AM24">
        <v>0</v>
      </c>
      <c r="AN24">
        <v>5.6969191306411003E-2</v>
      </c>
      <c r="AO24">
        <v>0</v>
      </c>
      <c r="AP24">
        <v>1.576067232228666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3.6886581401985108</v>
      </c>
      <c r="AZ24">
        <v>4.0997529017857133</v>
      </c>
      <c r="BA24">
        <v>3.0981780368098164</v>
      </c>
      <c r="BB24">
        <v>2.4580595444015443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1253.4319478164509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494.42000371900957</v>
      </c>
      <c r="L25">
        <v>6.0898350004537427</v>
      </c>
      <c r="M25">
        <v>63.937300144411253</v>
      </c>
      <c r="N25">
        <v>52.974885197269856</v>
      </c>
      <c r="O25">
        <v>74.040221286507062</v>
      </c>
      <c r="P25">
        <v>21.410590134932683</v>
      </c>
      <c r="Q25">
        <v>8.6913755129244787</v>
      </c>
      <c r="R25">
        <v>19.135500622263194</v>
      </c>
      <c r="S25">
        <v>11.775261538000748</v>
      </c>
      <c r="T25">
        <v>1.4223539597315435</v>
      </c>
      <c r="U25">
        <v>58.03</v>
      </c>
      <c r="V25">
        <v>8.8312306620209071</v>
      </c>
      <c r="W25">
        <v>18.801519813084113</v>
      </c>
      <c r="X25">
        <v>62.517889620253158</v>
      </c>
      <c r="Y25">
        <v>0</v>
      </c>
      <c r="Z25">
        <v>5.5328942332727262</v>
      </c>
      <c r="AA25">
        <v>11.899671000000003</v>
      </c>
      <c r="AB25">
        <v>20.896579051372292</v>
      </c>
      <c r="AC25">
        <v>14.984381597588099</v>
      </c>
      <c r="AD25">
        <v>18.721247232798088</v>
      </c>
      <c r="AE25">
        <v>25.454416911361609</v>
      </c>
      <c r="AF25">
        <v>0</v>
      </c>
      <c r="AG25">
        <v>29.971496168540863</v>
      </c>
      <c r="AH25">
        <v>77.317362310874955</v>
      </c>
      <c r="AI25">
        <v>7.2198965883334525</v>
      </c>
      <c r="AJ25">
        <v>0</v>
      </c>
      <c r="AK25">
        <v>28.777925536170219</v>
      </c>
      <c r="AL25">
        <v>54.432650999999986</v>
      </c>
      <c r="AM25">
        <v>0</v>
      </c>
      <c r="AN25">
        <v>5.6969191306411003E-2</v>
      </c>
      <c r="AO25">
        <v>0</v>
      </c>
      <c r="AP25">
        <v>1.576067232228666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3.6886581401985108</v>
      </c>
      <c r="AZ25">
        <v>4.0997529017857133</v>
      </c>
      <c r="BA25">
        <v>3.0981780368098164</v>
      </c>
      <c r="BB25">
        <v>2.4580595444015443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1244.0114006879035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434.70159940859509</v>
      </c>
      <c r="L26">
        <v>6.0898350004537427</v>
      </c>
      <c r="M26">
        <v>63.937300144411253</v>
      </c>
      <c r="N26">
        <v>52.974885197269856</v>
      </c>
      <c r="O26">
        <v>74.040221286507062</v>
      </c>
      <c r="P26">
        <v>21.410590134932683</v>
      </c>
      <c r="Q26">
        <v>8.6913755129244787</v>
      </c>
      <c r="R26">
        <v>19.135500622263194</v>
      </c>
      <c r="S26">
        <v>11.775261538000748</v>
      </c>
      <c r="T26">
        <v>1.4223539597315435</v>
      </c>
      <c r="U26">
        <v>58.03</v>
      </c>
      <c r="V26">
        <v>8.8312306620209071</v>
      </c>
      <c r="W26">
        <v>18.801519813084113</v>
      </c>
      <c r="X26">
        <v>62.517889620253158</v>
      </c>
      <c r="Y26">
        <v>0</v>
      </c>
      <c r="Z26">
        <v>5.5328942332727262</v>
      </c>
      <c r="AA26">
        <v>11.899671000000003</v>
      </c>
      <c r="AB26">
        <v>20.896579051372292</v>
      </c>
      <c r="AC26">
        <v>14.984381597588099</v>
      </c>
      <c r="AD26">
        <v>18.721247232798088</v>
      </c>
      <c r="AE26">
        <v>25.454416911361609</v>
      </c>
      <c r="AF26">
        <v>0</v>
      </c>
      <c r="AG26">
        <v>29.971496168540863</v>
      </c>
      <c r="AH26">
        <v>77.317362310874955</v>
      </c>
      <c r="AI26">
        <v>34.130419304620716</v>
      </c>
      <c r="AJ26">
        <v>0</v>
      </c>
      <c r="AK26">
        <v>28.777925536170219</v>
      </c>
      <c r="AL26">
        <v>54.432650999999986</v>
      </c>
      <c r="AM26">
        <v>0</v>
      </c>
      <c r="AN26">
        <v>5.6969191306411003E-2</v>
      </c>
      <c r="AO26">
        <v>0</v>
      </c>
      <c r="AP26">
        <v>1.576067232228666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3.6886581401985108</v>
      </c>
      <c r="AZ26">
        <v>4.0997529017857133</v>
      </c>
      <c r="BA26">
        <v>3.0981780368098164</v>
      </c>
      <c r="BB26">
        <v>2.4580595444015443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1211.2035190937759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494.42000371900957</v>
      </c>
      <c r="L27">
        <v>6.0898350004537427</v>
      </c>
      <c r="M27">
        <v>63.937300144411253</v>
      </c>
      <c r="N27">
        <v>52.974885197269856</v>
      </c>
      <c r="O27">
        <v>74.040221286507062</v>
      </c>
      <c r="P27">
        <v>21.410590134932683</v>
      </c>
      <c r="Q27">
        <v>8.6913755129244787</v>
      </c>
      <c r="R27">
        <v>19.135500622263194</v>
      </c>
      <c r="S27">
        <v>11.775261538000748</v>
      </c>
      <c r="T27">
        <v>1.4223539597315435</v>
      </c>
      <c r="U27">
        <v>58.03</v>
      </c>
      <c r="V27">
        <v>8.8312306620209071</v>
      </c>
      <c r="W27">
        <v>18.801519813084113</v>
      </c>
      <c r="X27">
        <v>62.449856669248099</v>
      </c>
      <c r="Y27">
        <v>0</v>
      </c>
      <c r="Z27">
        <v>5.5328942332727262</v>
      </c>
      <c r="AA27">
        <v>17.866266600000003</v>
      </c>
      <c r="AB27">
        <v>20.896579051372292</v>
      </c>
      <c r="AC27">
        <v>14.984381597588099</v>
      </c>
      <c r="AD27">
        <v>18.721247232798088</v>
      </c>
      <c r="AE27">
        <v>25.454416911361609</v>
      </c>
      <c r="AF27">
        <v>0</v>
      </c>
      <c r="AG27">
        <v>29.971496168540863</v>
      </c>
      <c r="AH27">
        <v>77.317362310874955</v>
      </c>
      <c r="AI27">
        <v>34.130419304620716</v>
      </c>
      <c r="AJ27">
        <v>0</v>
      </c>
      <c r="AK27">
        <v>28.777925536170219</v>
      </c>
      <c r="AL27">
        <v>54.432650999999986</v>
      </c>
      <c r="AM27">
        <v>0</v>
      </c>
      <c r="AN27">
        <v>5.6969191306411003E-2</v>
      </c>
      <c r="AO27">
        <v>0</v>
      </c>
      <c r="AP27">
        <v>1.576067232228666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3.6886581401985108</v>
      </c>
      <c r="AZ27">
        <v>4.0997529017857133</v>
      </c>
      <c r="BA27">
        <v>3.0981780368098164</v>
      </c>
      <c r="BB27">
        <v>2.4580595444015443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1276.8204860531855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434.69459145807173</v>
      </c>
      <c r="L28">
        <v>6.0899216415805792</v>
      </c>
      <c r="M28">
        <v>63.937300144411253</v>
      </c>
      <c r="N28">
        <v>52.974885197269856</v>
      </c>
      <c r="O28">
        <v>74.040221286507062</v>
      </c>
      <c r="P28">
        <v>21.410590134932683</v>
      </c>
      <c r="Q28">
        <v>8.6913755129244787</v>
      </c>
      <c r="R28">
        <v>19.135500622263194</v>
      </c>
      <c r="S28">
        <v>11.775261538000748</v>
      </c>
      <c r="T28">
        <v>1.4223539597315435</v>
      </c>
      <c r="U28">
        <v>58.03</v>
      </c>
      <c r="V28">
        <v>8.8312306620209071</v>
      </c>
      <c r="W28">
        <v>18.801519813084113</v>
      </c>
      <c r="X28">
        <v>62.449856669248099</v>
      </c>
      <c r="Y28">
        <v>0</v>
      </c>
      <c r="Z28">
        <v>5.5328942332727262</v>
      </c>
      <c r="AA28">
        <v>17.866266600000003</v>
      </c>
      <c r="AB28">
        <v>20.896579051372292</v>
      </c>
      <c r="AC28">
        <v>14.984381597588099</v>
      </c>
      <c r="AD28">
        <v>18.721247232798088</v>
      </c>
      <c r="AE28">
        <v>25.454416911361609</v>
      </c>
      <c r="AF28">
        <v>0</v>
      </c>
      <c r="AG28">
        <v>29.971496168540863</v>
      </c>
      <c r="AH28">
        <v>77.317362310874955</v>
      </c>
      <c r="AI28">
        <v>34.130419304620716</v>
      </c>
      <c r="AJ28">
        <v>0</v>
      </c>
      <c r="AK28">
        <v>28.777925536170219</v>
      </c>
      <c r="AL28">
        <v>54.432650999999986</v>
      </c>
      <c r="AM28">
        <v>0</v>
      </c>
      <c r="AN28">
        <v>5.6969191306411003E-2</v>
      </c>
      <c r="AO28">
        <v>0</v>
      </c>
      <c r="AP28">
        <v>1.576067232228666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3.6886581401985108</v>
      </c>
      <c r="AZ28">
        <v>4.0997529017857133</v>
      </c>
      <c r="BA28">
        <v>3.0981780368098164</v>
      </c>
      <c r="BB28">
        <v>2.4580595444015443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1217.0951604333745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386.39476928223911</v>
      </c>
      <c r="L29">
        <v>6.0900293876849547</v>
      </c>
      <c r="M29">
        <v>63.937300144411253</v>
      </c>
      <c r="N29">
        <v>52.974885197269856</v>
      </c>
      <c r="O29">
        <v>74.040221286507062</v>
      </c>
      <c r="P29">
        <v>21.410590134932683</v>
      </c>
      <c r="Q29">
        <v>8.6913755129244787</v>
      </c>
      <c r="R29">
        <v>19.135500622263194</v>
      </c>
      <c r="S29">
        <v>11.775261538000748</v>
      </c>
      <c r="T29">
        <v>1.4223539597315435</v>
      </c>
      <c r="U29">
        <v>58.03</v>
      </c>
      <c r="V29">
        <v>8.8312306620209071</v>
      </c>
      <c r="W29">
        <v>18.801519813084113</v>
      </c>
      <c r="X29">
        <v>62.449856669248099</v>
      </c>
      <c r="Y29">
        <v>0</v>
      </c>
      <c r="Z29">
        <v>5.5328942332727262</v>
      </c>
      <c r="AA29">
        <v>17.866266600000003</v>
      </c>
      <c r="AB29">
        <v>20.896579051372292</v>
      </c>
      <c r="AC29">
        <v>14.984381597588099</v>
      </c>
      <c r="AD29">
        <v>18.721247232798088</v>
      </c>
      <c r="AE29">
        <v>25.454416911361609</v>
      </c>
      <c r="AF29">
        <v>0</v>
      </c>
      <c r="AG29">
        <v>29.971496168540863</v>
      </c>
      <c r="AH29">
        <v>77.317362310874955</v>
      </c>
      <c r="AI29">
        <v>34.130419304620716</v>
      </c>
      <c r="AJ29">
        <v>0</v>
      </c>
      <c r="AK29">
        <v>28.777925536170219</v>
      </c>
      <c r="AL29">
        <v>54.432650999999986</v>
      </c>
      <c r="AM29">
        <v>0</v>
      </c>
      <c r="AN29">
        <v>5.6969191306411003E-2</v>
      </c>
      <c r="AO29">
        <v>0</v>
      </c>
      <c r="AP29">
        <v>1.576067232228666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3.6886581401985108</v>
      </c>
      <c r="AZ29">
        <v>4.0997529017857133</v>
      </c>
      <c r="BA29">
        <v>3.0981780368098164</v>
      </c>
      <c r="BB29">
        <v>2.4580595444015443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1168.7954460036462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338.09498142840016</v>
      </c>
      <c r="L30">
        <v>6.0900293876849547</v>
      </c>
      <c r="M30">
        <v>63.937300144411253</v>
      </c>
      <c r="N30">
        <v>52.974885197269856</v>
      </c>
      <c r="O30">
        <v>74.040221286507062</v>
      </c>
      <c r="P30">
        <v>21.410590134932683</v>
      </c>
      <c r="Q30">
        <v>8.6913755129244787</v>
      </c>
      <c r="R30">
        <v>19.135500622263194</v>
      </c>
      <c r="S30">
        <v>11.775261538000748</v>
      </c>
      <c r="T30">
        <v>1.4223539597315435</v>
      </c>
      <c r="U30">
        <v>58.03</v>
      </c>
      <c r="V30">
        <v>8.8312306620209071</v>
      </c>
      <c r="W30">
        <v>18.801519813084113</v>
      </c>
      <c r="X30">
        <v>62.449856669248099</v>
      </c>
      <c r="Y30">
        <v>0</v>
      </c>
      <c r="Z30">
        <v>5.5328942332727262</v>
      </c>
      <c r="AA30">
        <v>17.866266600000003</v>
      </c>
      <c r="AB30">
        <v>20.896579051372292</v>
      </c>
      <c r="AC30">
        <v>14.984381597588099</v>
      </c>
      <c r="AD30">
        <v>18.721247232798088</v>
      </c>
      <c r="AE30">
        <v>25.454416911361609</v>
      </c>
      <c r="AF30">
        <v>0</v>
      </c>
      <c r="AG30">
        <v>29.971496168540863</v>
      </c>
      <c r="AH30">
        <v>77.317362310874955</v>
      </c>
      <c r="AI30">
        <v>34.130419304620716</v>
      </c>
      <c r="AJ30">
        <v>0</v>
      </c>
      <c r="AK30">
        <v>28.777925536170219</v>
      </c>
      <c r="AL30">
        <v>54.432650999999986</v>
      </c>
      <c r="AM30">
        <v>0</v>
      </c>
      <c r="AN30">
        <v>5.6969191306411003E-2</v>
      </c>
      <c r="AO30">
        <v>0</v>
      </c>
      <c r="AP30">
        <v>1.576067232228666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3.6886581401985108</v>
      </c>
      <c r="AZ30">
        <v>4.0997529017857133</v>
      </c>
      <c r="BA30">
        <v>3.0981780368098164</v>
      </c>
      <c r="BB30">
        <v>2.4580595444015443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1120.4956581498072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289.80058178083152</v>
      </c>
      <c r="L31">
        <v>6.0897907305336334</v>
      </c>
      <c r="M31">
        <v>63.937300144411253</v>
      </c>
      <c r="N31">
        <v>52.974885197269856</v>
      </c>
      <c r="O31">
        <v>74.040221286507062</v>
      </c>
      <c r="P31">
        <v>21.410590134932683</v>
      </c>
      <c r="Q31">
        <v>8.6928148238636371</v>
      </c>
      <c r="R31">
        <v>19.146317762345682</v>
      </c>
      <c r="S31">
        <v>11.770097067510548</v>
      </c>
      <c r="T31">
        <v>1.4716570909090911</v>
      </c>
      <c r="U31">
        <v>58.03</v>
      </c>
      <c r="V31">
        <v>8.8312306620209071</v>
      </c>
      <c r="W31">
        <v>18.801519813084113</v>
      </c>
      <c r="X31">
        <v>62.449856669248099</v>
      </c>
      <c r="Y31">
        <v>0</v>
      </c>
      <c r="Z31">
        <v>5.5328942332727262</v>
      </c>
      <c r="AA31">
        <v>17.866266600000003</v>
      </c>
      <c r="AB31">
        <v>20.896579051372292</v>
      </c>
      <c r="AC31">
        <v>14.984381597588099</v>
      </c>
      <c r="AD31">
        <v>18.721247232798088</v>
      </c>
      <c r="AE31">
        <v>25.454416911361609</v>
      </c>
      <c r="AF31">
        <v>0</v>
      </c>
      <c r="AG31">
        <v>29.971496168540863</v>
      </c>
      <c r="AH31">
        <v>77.317362310874955</v>
      </c>
      <c r="AI31">
        <v>34.130419304620716</v>
      </c>
      <c r="AJ31">
        <v>0</v>
      </c>
      <c r="AK31">
        <v>28.777925536170219</v>
      </c>
      <c r="AL31">
        <v>54.432650999999986</v>
      </c>
      <c r="AM31">
        <v>0</v>
      </c>
      <c r="AN31">
        <v>5.6969191306411003E-2</v>
      </c>
      <c r="AO31">
        <v>0</v>
      </c>
      <c r="AP31">
        <v>1.576067232228666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3.6886581401985108</v>
      </c>
      <c r="AZ31">
        <v>4.0997529017857133</v>
      </c>
      <c r="BA31">
        <v>3.0981780368098164</v>
      </c>
      <c r="BB31">
        <v>2.6279254478764478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1072.4272808602709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272.41472114384749</v>
      </c>
      <c r="L32">
        <v>6.2999459624576337</v>
      </c>
      <c r="M32">
        <v>63.937300144411253</v>
      </c>
      <c r="N32">
        <v>52.974885197269856</v>
      </c>
      <c r="O32">
        <v>74.040221286507062</v>
      </c>
      <c r="P32">
        <v>21.410590134932683</v>
      </c>
      <c r="Q32">
        <v>4.8292941331316186</v>
      </c>
      <c r="R32">
        <v>9.6594422797927439</v>
      </c>
      <c r="S32">
        <v>5.7901787166064986</v>
      </c>
      <c r="T32">
        <v>0.81091309090909103</v>
      </c>
      <c r="U32">
        <v>58.03</v>
      </c>
      <c r="V32">
        <v>8.8312306620209071</v>
      </c>
      <c r="W32">
        <v>18.801519813084113</v>
      </c>
      <c r="X32">
        <v>62.449856669248099</v>
      </c>
      <c r="Y32">
        <v>0</v>
      </c>
      <c r="Z32">
        <v>5.5328942332727262</v>
      </c>
      <c r="AA32">
        <v>17.866266600000003</v>
      </c>
      <c r="AB32">
        <v>20.896579051372292</v>
      </c>
      <c r="AC32">
        <v>14.984381597588099</v>
      </c>
      <c r="AD32">
        <v>18.721247232798088</v>
      </c>
      <c r="AE32">
        <v>25.454416911361609</v>
      </c>
      <c r="AF32">
        <v>0</v>
      </c>
      <c r="AG32">
        <v>29.971496168540863</v>
      </c>
      <c r="AH32">
        <v>77.317362310874955</v>
      </c>
      <c r="AI32">
        <v>3.9381254927867184</v>
      </c>
      <c r="AJ32">
        <v>0</v>
      </c>
      <c r="AK32">
        <v>28.777925536170219</v>
      </c>
      <c r="AL32">
        <v>54.432650999999986</v>
      </c>
      <c r="AM32">
        <v>0</v>
      </c>
      <c r="AN32">
        <v>5.6969191306411003E-2</v>
      </c>
      <c r="AO32">
        <v>0</v>
      </c>
      <c r="AP32">
        <v>1.576067232228666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3.6886581401985108</v>
      </c>
      <c r="AZ32">
        <v>4.0997529017857133</v>
      </c>
      <c r="BA32">
        <v>3.0981780368098164</v>
      </c>
      <c r="BB32">
        <v>2.6279254478764478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1005.0682231191881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274.46999999999997</v>
      </c>
      <c r="L33">
        <v>6.3000109900317165</v>
      </c>
      <c r="M33">
        <v>63.937300144411253</v>
      </c>
      <c r="N33">
        <v>52.974885197269856</v>
      </c>
      <c r="O33">
        <v>74.040221286507062</v>
      </c>
      <c r="P33">
        <v>21.410590134932683</v>
      </c>
      <c r="Q33">
        <v>4.8292941331316186</v>
      </c>
      <c r="R33">
        <v>9.6594422797927439</v>
      </c>
      <c r="S33">
        <v>5.7901787166064986</v>
      </c>
      <c r="T33">
        <v>0.81091309090909103</v>
      </c>
      <c r="U33">
        <v>58.03</v>
      </c>
      <c r="V33">
        <v>8.8312306620209071</v>
      </c>
      <c r="W33">
        <v>18.801519813084113</v>
      </c>
      <c r="X33">
        <v>62.449856669248099</v>
      </c>
      <c r="Y33">
        <v>0</v>
      </c>
      <c r="Z33">
        <v>5.5328942332727262</v>
      </c>
      <c r="AA33">
        <v>17.866266600000003</v>
      </c>
      <c r="AB33">
        <v>20.896579051372292</v>
      </c>
      <c r="AC33">
        <v>14.984381597588099</v>
      </c>
      <c r="AD33">
        <v>18.721247232798088</v>
      </c>
      <c r="AE33">
        <v>25.454416911361609</v>
      </c>
      <c r="AF33">
        <v>0</v>
      </c>
      <c r="AG33">
        <v>29.971496168540863</v>
      </c>
      <c r="AH33">
        <v>77.317362310874955</v>
      </c>
      <c r="AI33">
        <v>1.8377915997494059</v>
      </c>
      <c r="AJ33">
        <v>0</v>
      </c>
      <c r="AK33">
        <v>28.777925536170219</v>
      </c>
      <c r="AL33">
        <v>54.432650999999986</v>
      </c>
      <c r="AM33">
        <v>0</v>
      </c>
      <c r="AN33">
        <v>5.6969191306411003E-2</v>
      </c>
      <c r="AO33">
        <v>0</v>
      </c>
      <c r="AP33">
        <v>1.576067232228666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3.6886581401985108</v>
      </c>
      <c r="AZ33">
        <v>4.0997529017857133</v>
      </c>
      <c r="BA33">
        <v>3.0981780368098164</v>
      </c>
      <c r="BB33">
        <v>2.6279254478764478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1005.0232331098774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274.46999999999997</v>
      </c>
      <c r="L34">
        <v>6.2494608815664625</v>
      </c>
      <c r="M34">
        <v>63.937300144411253</v>
      </c>
      <c r="N34">
        <v>52.974885197269856</v>
      </c>
      <c r="O34">
        <v>74.040221286507062</v>
      </c>
      <c r="P34">
        <v>21.410590134932683</v>
      </c>
      <c r="Q34">
        <v>5.1778559602648997</v>
      </c>
      <c r="R34">
        <v>10.459999999999999</v>
      </c>
      <c r="S34">
        <v>6.271256513026052</v>
      </c>
      <c r="T34">
        <v>0.81091309090909103</v>
      </c>
      <c r="U34">
        <v>58.03</v>
      </c>
      <c r="V34">
        <v>8.8312306620209071</v>
      </c>
      <c r="W34">
        <v>18.801519813084113</v>
      </c>
      <c r="X34">
        <v>62.449856669248099</v>
      </c>
      <c r="Y34">
        <v>0</v>
      </c>
      <c r="Z34">
        <v>5.5328942332727262</v>
      </c>
      <c r="AA34">
        <v>17.866266600000003</v>
      </c>
      <c r="AB34">
        <v>20.896579051372292</v>
      </c>
      <c r="AC34">
        <v>14.984381597588099</v>
      </c>
      <c r="AD34">
        <v>18.721247232798088</v>
      </c>
      <c r="AE34">
        <v>25.454416911361609</v>
      </c>
      <c r="AF34">
        <v>0</v>
      </c>
      <c r="AG34">
        <v>29.971496168540863</v>
      </c>
      <c r="AH34">
        <v>77.317362310874955</v>
      </c>
      <c r="AI34">
        <v>1.8377915997494059</v>
      </c>
      <c r="AJ34">
        <v>0</v>
      </c>
      <c r="AK34">
        <v>28.777925536170219</v>
      </c>
      <c r="AL34">
        <v>54.432650999999986</v>
      </c>
      <c r="AM34">
        <v>0</v>
      </c>
      <c r="AN34">
        <v>5.6969191306411003E-2</v>
      </c>
      <c r="AO34">
        <v>0</v>
      </c>
      <c r="AP34">
        <v>1.576067232228666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3.6886581401985108</v>
      </c>
      <c r="AZ34">
        <v>4.0997529017857133</v>
      </c>
      <c r="BA34">
        <v>3.0981780368098164</v>
      </c>
      <c r="BB34">
        <v>2.6279254478764478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1006.6028803451721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274.46999999999997</v>
      </c>
      <c r="L35">
        <v>6.2494608815664625</v>
      </c>
      <c r="M35">
        <v>63.937300144411253</v>
      </c>
      <c r="N35">
        <v>52.974885197269856</v>
      </c>
      <c r="O35">
        <v>74.040221286507062</v>
      </c>
      <c r="P35">
        <v>21.410590134932683</v>
      </c>
      <c r="Q35">
        <v>5.2578228476821183</v>
      </c>
      <c r="R35">
        <v>10.459999999999999</v>
      </c>
      <c r="S35">
        <v>6.271256513026052</v>
      </c>
      <c r="T35">
        <v>0.81091309090909103</v>
      </c>
      <c r="U35">
        <v>58.03</v>
      </c>
      <c r="V35">
        <v>4.8308456846652268</v>
      </c>
      <c r="W35">
        <v>10.627876157645467</v>
      </c>
      <c r="X35">
        <v>43.018365557130707</v>
      </c>
      <c r="Y35">
        <v>0</v>
      </c>
      <c r="Z35">
        <v>5.5328942332727262</v>
      </c>
      <c r="AA35">
        <v>17.866266600000003</v>
      </c>
      <c r="AB35">
        <v>20.896579051372292</v>
      </c>
      <c r="AC35">
        <v>14.984381597588099</v>
      </c>
      <c r="AD35">
        <v>18.721247232798088</v>
      </c>
      <c r="AE35">
        <v>25.454416911361609</v>
      </c>
      <c r="AF35">
        <v>0</v>
      </c>
      <c r="AG35">
        <v>29.971496168540863</v>
      </c>
      <c r="AH35">
        <v>77.317362310874955</v>
      </c>
      <c r="AI35">
        <v>7.2198965883334525</v>
      </c>
      <c r="AJ35">
        <v>0</v>
      </c>
      <c r="AK35">
        <v>28.777925536170219</v>
      </c>
      <c r="AL35">
        <v>54.432650999999986</v>
      </c>
      <c r="AM35">
        <v>0</v>
      </c>
      <c r="AN35">
        <v>5.6969191306411003E-2</v>
      </c>
      <c r="AO35">
        <v>0</v>
      </c>
      <c r="AP35">
        <v>1.9021503198840097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3.6886581401985108</v>
      </c>
      <c r="AZ35">
        <v>4.0997529017857133</v>
      </c>
      <c r="BA35">
        <v>3.0981780368098164</v>
      </c>
      <c r="BB35">
        <v>2.4680516563706565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980.6256417724112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274.46999999999997</v>
      </c>
      <c r="L36">
        <v>6.2494608815664625</v>
      </c>
      <c r="M36">
        <v>63.937300144411253</v>
      </c>
      <c r="N36">
        <v>52.974885197269856</v>
      </c>
      <c r="O36">
        <v>74.040221286507062</v>
      </c>
      <c r="P36">
        <v>21.410590134932683</v>
      </c>
      <c r="Q36">
        <v>5.1878518211920532</v>
      </c>
      <c r="R36">
        <v>10.34</v>
      </c>
      <c r="S36">
        <v>6.1812384769539079</v>
      </c>
      <c r="T36">
        <v>0.81091309090909103</v>
      </c>
      <c r="U36">
        <v>58.03</v>
      </c>
      <c r="V36">
        <v>4.8295652565256528</v>
      </c>
      <c r="W36">
        <v>10.911026823529413</v>
      </c>
      <c r="X36">
        <v>33.811304398148152</v>
      </c>
      <c r="Y36">
        <v>0</v>
      </c>
      <c r="Z36">
        <v>5.5328942332727262</v>
      </c>
      <c r="AA36">
        <v>17.866266600000003</v>
      </c>
      <c r="AB36">
        <v>20.896579051372292</v>
      </c>
      <c r="AC36">
        <v>14.984381597588099</v>
      </c>
      <c r="AD36">
        <v>18.721247232798088</v>
      </c>
      <c r="AE36">
        <v>25.454416911361609</v>
      </c>
      <c r="AF36">
        <v>0</v>
      </c>
      <c r="AG36">
        <v>29.971496168540863</v>
      </c>
      <c r="AH36">
        <v>77.317362310874955</v>
      </c>
      <c r="AI36">
        <v>7.2198965883334525</v>
      </c>
      <c r="AJ36">
        <v>0</v>
      </c>
      <c r="AK36">
        <v>28.777925536170219</v>
      </c>
      <c r="AL36">
        <v>54.432650999999986</v>
      </c>
      <c r="AM36">
        <v>0</v>
      </c>
      <c r="AN36">
        <v>5.6969191306411003E-2</v>
      </c>
      <c r="AO36">
        <v>0</v>
      </c>
      <c r="AP36">
        <v>1.9021503198840097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3.6886581401985108</v>
      </c>
      <c r="AZ36">
        <v>4.2697426562499992</v>
      </c>
      <c r="BA36">
        <v>3.0981780368098164</v>
      </c>
      <c r="BB36">
        <v>2.4680516563706565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971.59045154307512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274.46999999999997</v>
      </c>
      <c r="L37">
        <v>6.2494608815664625</v>
      </c>
      <c r="M37">
        <v>63.937300144411253</v>
      </c>
      <c r="N37">
        <v>52.974885197269856</v>
      </c>
      <c r="O37">
        <v>74.040221286507062</v>
      </c>
      <c r="P37">
        <v>21.410590134932683</v>
      </c>
      <c r="Q37">
        <v>5.1878518211920532</v>
      </c>
      <c r="R37">
        <v>10.34</v>
      </c>
      <c r="S37">
        <v>6.1812384769539079</v>
      </c>
      <c r="T37">
        <v>0.81091309090909103</v>
      </c>
      <c r="U37">
        <v>58.03</v>
      </c>
      <c r="V37">
        <v>4.8295652565256528</v>
      </c>
      <c r="W37">
        <v>18.756832943925232</v>
      </c>
      <c r="X37">
        <v>61.470137917223603</v>
      </c>
      <c r="Y37">
        <v>0</v>
      </c>
      <c r="Z37">
        <v>5.5328942332727262</v>
      </c>
      <c r="AA37">
        <v>17.866266600000003</v>
      </c>
      <c r="AB37">
        <v>20.896579051372292</v>
      </c>
      <c r="AC37">
        <v>14.984381597588099</v>
      </c>
      <c r="AD37">
        <v>18.721247232798088</v>
      </c>
      <c r="AE37">
        <v>25.454416911361609</v>
      </c>
      <c r="AF37">
        <v>0</v>
      </c>
      <c r="AG37">
        <v>29.971496168540863</v>
      </c>
      <c r="AH37">
        <v>77.317362310874955</v>
      </c>
      <c r="AI37">
        <v>7.2198965883334525</v>
      </c>
      <c r="AJ37">
        <v>0</v>
      </c>
      <c r="AK37">
        <v>28.777925536170219</v>
      </c>
      <c r="AL37">
        <v>54.432650999999986</v>
      </c>
      <c r="AM37">
        <v>0</v>
      </c>
      <c r="AN37">
        <v>5.6969191306411003E-2</v>
      </c>
      <c r="AO37">
        <v>0</v>
      </c>
      <c r="AP37">
        <v>1.9021503198840097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3.6886581401985108</v>
      </c>
      <c r="AZ37">
        <v>4.7086098594539934</v>
      </c>
      <c r="BA37">
        <v>3.0981780368098164</v>
      </c>
      <c r="BB37">
        <v>2.4680516563706565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1007.5339583857505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274.46999999999997</v>
      </c>
      <c r="L38">
        <v>6.2494608815664625</v>
      </c>
      <c r="M38">
        <v>63.937300144411253</v>
      </c>
      <c r="N38">
        <v>52.974885197269856</v>
      </c>
      <c r="O38">
        <v>74.040221286507062</v>
      </c>
      <c r="P38">
        <v>21.410590134932683</v>
      </c>
      <c r="Q38">
        <v>5.1878518211920532</v>
      </c>
      <c r="R38">
        <v>10.34</v>
      </c>
      <c r="S38">
        <v>6.1812384769539079</v>
      </c>
      <c r="T38">
        <v>0.81091309090909103</v>
      </c>
      <c r="U38">
        <v>58.03</v>
      </c>
      <c r="V38">
        <v>4.8295652565256528</v>
      </c>
      <c r="W38">
        <v>18.798882162162162</v>
      </c>
      <c r="X38">
        <v>62.452989265507512</v>
      </c>
      <c r="Y38">
        <v>0</v>
      </c>
      <c r="Z38">
        <v>5.5328942332727262</v>
      </c>
      <c r="AA38">
        <v>11.922464946835445</v>
      </c>
      <c r="AB38">
        <v>20.896579051372292</v>
      </c>
      <c r="AC38">
        <v>14.984381597588099</v>
      </c>
      <c r="AD38">
        <v>18.721247232798088</v>
      </c>
      <c r="AE38">
        <v>25.454416911361609</v>
      </c>
      <c r="AF38">
        <v>0</v>
      </c>
      <c r="AG38">
        <v>29.971496168540863</v>
      </c>
      <c r="AH38">
        <v>77.317362310874955</v>
      </c>
      <c r="AI38">
        <v>7.2198965883334525</v>
      </c>
      <c r="AJ38">
        <v>0</v>
      </c>
      <c r="AK38">
        <v>28.777925536170219</v>
      </c>
      <c r="AL38">
        <v>54.432650999999986</v>
      </c>
      <c r="AM38">
        <v>0</v>
      </c>
      <c r="AN38">
        <v>5.6969191306411003E-2</v>
      </c>
      <c r="AO38">
        <v>0</v>
      </c>
      <c r="AP38">
        <v>1.9021503198840097</v>
      </c>
      <c r="AQ38">
        <v>0</v>
      </c>
      <c r="AR38">
        <v>18.736535999999994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3.6886581401985108</v>
      </c>
      <c r="AZ38">
        <v>4.7086098594539934</v>
      </c>
      <c r="BA38">
        <v>3.0981780368098164</v>
      </c>
      <c r="BB38">
        <v>2.4680516563706565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1005.8939510991067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274.46999999999997</v>
      </c>
      <c r="L39">
        <v>6.2494608815664625</v>
      </c>
      <c r="M39">
        <v>63.937300144411253</v>
      </c>
      <c r="N39">
        <v>52.974885197269856</v>
      </c>
      <c r="O39">
        <v>74.040221286507062</v>
      </c>
      <c r="P39">
        <v>21.410590134932683</v>
      </c>
      <c r="Q39">
        <v>5.1878518211920532</v>
      </c>
      <c r="R39">
        <v>10.34</v>
      </c>
      <c r="S39">
        <v>6.1812384769539079</v>
      </c>
      <c r="T39">
        <v>0.81091309090909103</v>
      </c>
      <c r="U39">
        <v>58.03</v>
      </c>
      <c r="V39">
        <v>4.8295652565256528</v>
      </c>
      <c r="W39">
        <v>18.798882162162162</v>
      </c>
      <c r="X39">
        <v>62.452989265507512</v>
      </c>
      <c r="Y39">
        <v>0</v>
      </c>
      <c r="Z39">
        <v>5.5328942332727262</v>
      </c>
      <c r="AA39">
        <v>11.922464946835445</v>
      </c>
      <c r="AB39">
        <v>20.896579051372292</v>
      </c>
      <c r="AC39">
        <v>14.984381597588099</v>
      </c>
      <c r="AD39">
        <v>14.040935424598565</v>
      </c>
      <c r="AE39">
        <v>25.454416911361609</v>
      </c>
      <c r="AF39">
        <v>0</v>
      </c>
      <c r="AG39">
        <v>29.971496168540863</v>
      </c>
      <c r="AH39">
        <v>77.317362310874955</v>
      </c>
      <c r="AI39">
        <v>7.2198965883334525</v>
      </c>
      <c r="AJ39">
        <v>0</v>
      </c>
      <c r="AK39">
        <v>28.777925536170219</v>
      </c>
      <c r="AL39">
        <v>54.432650999999986</v>
      </c>
      <c r="AM39">
        <v>0</v>
      </c>
      <c r="AN39">
        <v>5.6969191306411003E-2</v>
      </c>
      <c r="AO39">
        <v>0</v>
      </c>
      <c r="AP39">
        <v>1.9021503198840097</v>
      </c>
      <c r="AQ39">
        <v>0</v>
      </c>
      <c r="AR39">
        <v>15.457642199999993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3.6886581401985108</v>
      </c>
      <c r="AZ39">
        <v>4.7086098594539934</v>
      </c>
      <c r="BA39">
        <v>3.0981780368098164</v>
      </c>
      <c r="BB39">
        <v>2.4680516563706565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997.93474549090729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274.46999999999997</v>
      </c>
      <c r="L40">
        <v>6.2494608815664625</v>
      </c>
      <c r="M40">
        <v>63.937300144411253</v>
      </c>
      <c r="N40">
        <v>52.974885197269856</v>
      </c>
      <c r="O40">
        <v>74.040221286507062</v>
      </c>
      <c r="P40">
        <v>21.410590134932683</v>
      </c>
      <c r="Q40">
        <v>5.1878518211920532</v>
      </c>
      <c r="R40">
        <v>10.34</v>
      </c>
      <c r="S40">
        <v>6.1812384769539079</v>
      </c>
      <c r="T40">
        <v>0.81091309090909103</v>
      </c>
      <c r="U40">
        <v>58.03</v>
      </c>
      <c r="V40">
        <v>4.8295652565256528</v>
      </c>
      <c r="W40">
        <v>18.798882162162162</v>
      </c>
      <c r="X40">
        <v>62.452989265507512</v>
      </c>
      <c r="Y40">
        <v>0</v>
      </c>
      <c r="Z40">
        <v>5.5328942332727262</v>
      </c>
      <c r="AA40">
        <v>11.922464946835445</v>
      </c>
      <c r="AB40">
        <v>20.896579051372292</v>
      </c>
      <c r="AC40">
        <v>14.984381597588099</v>
      </c>
      <c r="AD40">
        <v>14.040935424598565</v>
      </c>
      <c r="AE40">
        <v>25.454416911361609</v>
      </c>
      <c r="AF40">
        <v>0</v>
      </c>
      <c r="AG40">
        <v>29.971496168540863</v>
      </c>
      <c r="AH40">
        <v>77.317362310874955</v>
      </c>
      <c r="AI40">
        <v>7.2198965883334525</v>
      </c>
      <c r="AJ40">
        <v>0</v>
      </c>
      <c r="AK40">
        <v>28.777925536170219</v>
      </c>
      <c r="AL40">
        <v>54.432650999999986</v>
      </c>
      <c r="AM40">
        <v>0</v>
      </c>
      <c r="AN40">
        <v>5.6969191306411003E-2</v>
      </c>
      <c r="AO40">
        <v>0</v>
      </c>
      <c r="AP40">
        <v>1.9021503198840097</v>
      </c>
      <c r="AQ40">
        <v>0</v>
      </c>
      <c r="AR40">
        <v>15.457642199999993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3.6886581401985108</v>
      </c>
      <c r="AZ40">
        <v>4.7086098594539934</v>
      </c>
      <c r="BA40">
        <v>3.0981780368098164</v>
      </c>
      <c r="BB40">
        <v>2.4680516563706565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997.93474549090729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274.46999999999997</v>
      </c>
      <c r="L41">
        <v>6.2494608815664625</v>
      </c>
      <c r="M41">
        <v>63.937300144411253</v>
      </c>
      <c r="N41">
        <v>52.974885197269856</v>
      </c>
      <c r="O41">
        <v>74.040221286507062</v>
      </c>
      <c r="P41">
        <v>21.410590134932683</v>
      </c>
      <c r="Q41">
        <v>5.1878518211920532</v>
      </c>
      <c r="R41">
        <v>10.34</v>
      </c>
      <c r="S41">
        <v>6.1812384769539079</v>
      </c>
      <c r="T41">
        <v>0.81091309090909103</v>
      </c>
      <c r="U41">
        <v>58.03</v>
      </c>
      <c r="V41">
        <v>4.8295652565256528</v>
      </c>
      <c r="W41">
        <v>18.797125571543621</v>
      </c>
      <c r="X41">
        <v>62.451355448863644</v>
      </c>
      <c r="Y41">
        <v>0</v>
      </c>
      <c r="Z41">
        <v>5.5328942332727262</v>
      </c>
      <c r="AA41">
        <v>5.9612324734177227</v>
      </c>
      <c r="AB41">
        <v>20.896579051372292</v>
      </c>
      <c r="AC41">
        <v>14.984381597588099</v>
      </c>
      <c r="AD41">
        <v>14.040935424598565</v>
      </c>
      <c r="AE41">
        <v>25.454416911361609</v>
      </c>
      <c r="AF41">
        <v>0</v>
      </c>
      <c r="AG41">
        <v>29.971496168540863</v>
      </c>
      <c r="AH41">
        <v>77.317362310874955</v>
      </c>
      <c r="AI41">
        <v>7.2198965883334525</v>
      </c>
      <c r="AJ41">
        <v>0</v>
      </c>
      <c r="AK41">
        <v>28.777925536170219</v>
      </c>
      <c r="AL41">
        <v>54.432650999999986</v>
      </c>
      <c r="AM41">
        <v>0</v>
      </c>
      <c r="AN41">
        <v>5.6969191306411003E-2</v>
      </c>
      <c r="AO41">
        <v>0</v>
      </c>
      <c r="AP41">
        <v>1.9021503198840097</v>
      </c>
      <c r="AQ41">
        <v>0</v>
      </c>
      <c r="AR41">
        <v>15.457642199999993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3.6886581401985108</v>
      </c>
      <c r="AZ41">
        <v>4.7086098594539934</v>
      </c>
      <c r="BA41">
        <v>3.0981780368098164</v>
      </c>
      <c r="BB41">
        <v>2.4680516563706565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991.97012261022701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274.46999999999997</v>
      </c>
      <c r="L42">
        <v>6.2494608815664625</v>
      </c>
      <c r="M42">
        <v>63.937300144411253</v>
      </c>
      <c r="N42">
        <v>52.974885197269856</v>
      </c>
      <c r="O42">
        <v>74.040221286507062</v>
      </c>
      <c r="P42">
        <v>21.410590134932683</v>
      </c>
      <c r="Q42">
        <v>5.1878518211920532</v>
      </c>
      <c r="R42">
        <v>10.34</v>
      </c>
      <c r="S42">
        <v>6.1812384769539079</v>
      </c>
      <c r="T42">
        <v>0.81091309090909103</v>
      </c>
      <c r="U42">
        <v>58.03</v>
      </c>
      <c r="V42">
        <v>4.8295652565256528</v>
      </c>
      <c r="W42">
        <v>18.797125571543621</v>
      </c>
      <c r="X42">
        <v>62.451355448863644</v>
      </c>
      <c r="Y42">
        <v>0</v>
      </c>
      <c r="Z42">
        <v>5.5328942332727262</v>
      </c>
      <c r="AA42">
        <v>0</v>
      </c>
      <c r="AB42">
        <v>20.896579051372292</v>
      </c>
      <c r="AC42">
        <v>14.984381597588099</v>
      </c>
      <c r="AD42">
        <v>14.040935424598565</v>
      </c>
      <c r="AE42">
        <v>25.454416911361609</v>
      </c>
      <c r="AF42">
        <v>0</v>
      </c>
      <c r="AG42">
        <v>29.971496168540863</v>
      </c>
      <c r="AH42">
        <v>77.317362310874955</v>
      </c>
      <c r="AI42">
        <v>7.2198965883334525</v>
      </c>
      <c r="AJ42">
        <v>0</v>
      </c>
      <c r="AK42">
        <v>28.777925536170219</v>
      </c>
      <c r="AL42">
        <v>54.432650999999986</v>
      </c>
      <c r="AM42">
        <v>0</v>
      </c>
      <c r="AN42">
        <v>5.6969191306411003E-2</v>
      </c>
      <c r="AO42">
        <v>0</v>
      </c>
      <c r="AP42">
        <v>1.9021503198840097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3.6886581401985108</v>
      </c>
      <c r="AZ42">
        <v>4.7086098594539934</v>
      </c>
      <c r="BA42">
        <v>3.0981780368098164</v>
      </c>
      <c r="BB42">
        <v>2.4680516563706565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986.00889013680933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274.46999999999997</v>
      </c>
      <c r="L43">
        <v>6.2494608815664625</v>
      </c>
      <c r="M43">
        <v>63.937300144411253</v>
      </c>
      <c r="N43">
        <v>52.974885197269856</v>
      </c>
      <c r="O43">
        <v>74.040221286507062</v>
      </c>
      <c r="P43">
        <v>21.410590134932683</v>
      </c>
      <c r="Q43">
        <v>5.1878518211920532</v>
      </c>
      <c r="R43">
        <v>10.34</v>
      </c>
      <c r="S43">
        <v>6.1812384769539079</v>
      </c>
      <c r="T43">
        <v>0.81091309090909103</v>
      </c>
      <c r="U43">
        <v>58.03</v>
      </c>
      <c r="V43">
        <v>6.8997779847586793</v>
      </c>
      <c r="W43">
        <v>18.797125571543621</v>
      </c>
      <c r="X43">
        <v>62.919667987090534</v>
      </c>
      <c r="Y43">
        <v>0</v>
      </c>
      <c r="Z43">
        <v>5.5328942332727262</v>
      </c>
      <c r="AA43">
        <v>0</v>
      </c>
      <c r="AB43">
        <v>20.896579051372292</v>
      </c>
      <c r="AC43">
        <v>14.984381597588099</v>
      </c>
      <c r="AD43">
        <v>14.040935424598565</v>
      </c>
      <c r="AE43">
        <v>25.454416911361609</v>
      </c>
      <c r="AF43">
        <v>0</v>
      </c>
      <c r="AG43">
        <v>29.971496168540863</v>
      </c>
      <c r="AH43">
        <v>77.317362310874955</v>
      </c>
      <c r="AI43">
        <v>7.2198965883334525</v>
      </c>
      <c r="AJ43">
        <v>0</v>
      </c>
      <c r="AK43">
        <v>28.777925536170219</v>
      </c>
      <c r="AL43">
        <v>54.432650999999986</v>
      </c>
      <c r="AM43">
        <v>0</v>
      </c>
      <c r="AN43">
        <v>5.6969191306411003E-2</v>
      </c>
      <c r="AO43">
        <v>0</v>
      </c>
      <c r="AP43">
        <v>1.9021503198840097</v>
      </c>
      <c r="AQ43">
        <v>0</v>
      </c>
      <c r="AR43">
        <v>18.970742699999992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3.6886581401985108</v>
      </c>
      <c r="AZ43">
        <v>4.7086098594539934</v>
      </c>
      <c r="BA43">
        <v>3.0981780368098164</v>
      </c>
      <c r="BB43">
        <v>2.4680516563706565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992.06051590326922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274.46999999999997</v>
      </c>
      <c r="L44">
        <v>6.2494608815664625</v>
      </c>
      <c r="M44">
        <v>63.937300144411253</v>
      </c>
      <c r="N44">
        <v>52.974885197269856</v>
      </c>
      <c r="O44">
        <v>74.040221286507062</v>
      </c>
      <c r="P44">
        <v>21.410590134932683</v>
      </c>
      <c r="Q44">
        <v>5.1878518211920532</v>
      </c>
      <c r="R44">
        <v>10.34</v>
      </c>
      <c r="S44">
        <v>6.1812384769539079</v>
      </c>
      <c r="T44">
        <v>0.81091309090909103</v>
      </c>
      <c r="U44">
        <v>58.03</v>
      </c>
      <c r="V44">
        <v>8.4324016444906444</v>
      </c>
      <c r="W44">
        <v>18.797125571543621</v>
      </c>
      <c r="X44">
        <v>62.451355448863644</v>
      </c>
      <c r="Y44">
        <v>0</v>
      </c>
      <c r="Z44">
        <v>5.5328942332727262</v>
      </c>
      <c r="AA44">
        <v>0</v>
      </c>
      <c r="AB44">
        <v>20.896579051372292</v>
      </c>
      <c r="AC44">
        <v>14.984381597588099</v>
      </c>
      <c r="AD44">
        <v>14.040935424598565</v>
      </c>
      <c r="AE44">
        <v>25.454416911361609</v>
      </c>
      <c r="AF44">
        <v>0</v>
      </c>
      <c r="AG44">
        <v>29.971496168540863</v>
      </c>
      <c r="AH44">
        <v>77.317362310874955</v>
      </c>
      <c r="AI44">
        <v>7.2198965883334525</v>
      </c>
      <c r="AJ44">
        <v>0</v>
      </c>
      <c r="AK44">
        <v>28.777925536170219</v>
      </c>
      <c r="AL44">
        <v>54.432650999999986</v>
      </c>
      <c r="AM44">
        <v>0</v>
      </c>
      <c r="AN44">
        <v>5.6969191306411003E-2</v>
      </c>
      <c r="AO44">
        <v>0</v>
      </c>
      <c r="AP44">
        <v>5.16297943968517</v>
      </c>
      <c r="AQ44">
        <v>0</v>
      </c>
      <c r="AR44">
        <v>18.970742699999992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3.6886581401985108</v>
      </c>
      <c r="AZ44">
        <v>4.7086098594539934</v>
      </c>
      <c r="BA44">
        <v>3.0981780368098164</v>
      </c>
      <c r="BB44">
        <v>2.4680516563706565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996.38565614457548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274.46999999999997</v>
      </c>
      <c r="L45">
        <v>6.2494608815664625</v>
      </c>
      <c r="M45">
        <v>63.937300144411253</v>
      </c>
      <c r="N45">
        <v>52.974885197269856</v>
      </c>
      <c r="O45">
        <v>74.040221286507062</v>
      </c>
      <c r="P45">
        <v>21.410590134932683</v>
      </c>
      <c r="Q45">
        <v>5.1878518211920532</v>
      </c>
      <c r="R45">
        <v>10.34</v>
      </c>
      <c r="S45">
        <v>6.1812384769539079</v>
      </c>
      <c r="T45">
        <v>0.81091309090909103</v>
      </c>
      <c r="U45">
        <v>58.03</v>
      </c>
      <c r="V45">
        <v>8.8222172662251648</v>
      </c>
      <c r="W45">
        <v>18.797125571543621</v>
      </c>
      <c r="X45">
        <v>62.451355448863644</v>
      </c>
      <c r="Y45">
        <v>0</v>
      </c>
      <c r="Z45">
        <v>2.7664471166363631</v>
      </c>
      <c r="AA45">
        <v>0</v>
      </c>
      <c r="AB45">
        <v>20.896579051372292</v>
      </c>
      <c r="AC45">
        <v>14.984381597588099</v>
      </c>
      <c r="AD45">
        <v>14.040935424598565</v>
      </c>
      <c r="AE45">
        <v>25.454416911361609</v>
      </c>
      <c r="AF45">
        <v>0</v>
      </c>
      <c r="AG45">
        <v>29.971496168540863</v>
      </c>
      <c r="AH45">
        <v>77.317362310874955</v>
      </c>
      <c r="AI45">
        <v>7.2198965883334525</v>
      </c>
      <c r="AJ45">
        <v>0</v>
      </c>
      <c r="AK45">
        <v>28.777925536170219</v>
      </c>
      <c r="AL45">
        <v>54.432650999999986</v>
      </c>
      <c r="AM45">
        <v>0</v>
      </c>
      <c r="AN45">
        <v>5.6969191306411003E-2</v>
      </c>
      <c r="AO45">
        <v>0</v>
      </c>
      <c r="AP45">
        <v>5.16297943968517</v>
      </c>
      <c r="AQ45">
        <v>0</v>
      </c>
      <c r="AR45">
        <v>15.457642199999993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3.6886581401985108</v>
      </c>
      <c r="AZ45">
        <v>4.7086098594539934</v>
      </c>
      <c r="BA45">
        <v>3.0981780368098164</v>
      </c>
      <c r="BB45">
        <v>2.4680516563706565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990.49592414967378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274.46999999999997</v>
      </c>
      <c r="L46">
        <v>6.2494608815664625</v>
      </c>
      <c r="M46">
        <v>63.937300144411253</v>
      </c>
      <c r="N46">
        <v>52.974885197269856</v>
      </c>
      <c r="O46">
        <v>74.040221286507062</v>
      </c>
      <c r="P46">
        <v>21.410590134932683</v>
      </c>
      <c r="Q46">
        <v>5.1878518211920532</v>
      </c>
      <c r="R46">
        <v>10.34</v>
      </c>
      <c r="S46">
        <v>6.1812384769539079</v>
      </c>
      <c r="T46">
        <v>0.81091309090909103</v>
      </c>
      <c r="U46">
        <v>58.03</v>
      </c>
      <c r="V46">
        <v>8.8222172662251648</v>
      </c>
      <c r="W46">
        <v>18.801519813084113</v>
      </c>
      <c r="X46">
        <v>62.449856669248099</v>
      </c>
      <c r="Y46">
        <v>0</v>
      </c>
      <c r="Z46">
        <v>2.7664471166363631</v>
      </c>
      <c r="AA46">
        <v>0</v>
      </c>
      <c r="AB46">
        <v>20.896579051372292</v>
      </c>
      <c r="AC46">
        <v>14.984381597588099</v>
      </c>
      <c r="AD46">
        <v>14.040935424598565</v>
      </c>
      <c r="AE46">
        <v>25.454416911361609</v>
      </c>
      <c r="AF46">
        <v>0</v>
      </c>
      <c r="AG46">
        <v>29.971496168540863</v>
      </c>
      <c r="AH46">
        <v>77.317362310874955</v>
      </c>
      <c r="AI46">
        <v>7.2198965883334525</v>
      </c>
      <c r="AJ46">
        <v>0</v>
      </c>
      <c r="AK46">
        <v>28.777925536170219</v>
      </c>
      <c r="AL46">
        <v>54.432650999999986</v>
      </c>
      <c r="AM46">
        <v>0</v>
      </c>
      <c r="AN46">
        <v>5.6969191306411003E-2</v>
      </c>
      <c r="AO46">
        <v>0</v>
      </c>
      <c r="AP46">
        <v>1.9021503198840097</v>
      </c>
      <c r="AQ46">
        <v>0</v>
      </c>
      <c r="AR46">
        <v>15.457642199999993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3.6886581401985108</v>
      </c>
      <c r="AZ46">
        <v>4.7086098594539934</v>
      </c>
      <c r="BA46">
        <v>3.0981780368098164</v>
      </c>
      <c r="BB46">
        <v>2.4680516563706565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987.23799049179763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274.46999999999997</v>
      </c>
      <c r="L47">
        <v>6.2494608815664625</v>
      </c>
      <c r="M47">
        <v>63.937300144411253</v>
      </c>
      <c r="N47">
        <v>52.974885197269856</v>
      </c>
      <c r="O47">
        <v>74.040221286507062</v>
      </c>
      <c r="P47">
        <v>21.410590134932683</v>
      </c>
      <c r="Q47">
        <v>5.1878518211920532</v>
      </c>
      <c r="R47">
        <v>10.34</v>
      </c>
      <c r="S47">
        <v>6.1812384769539079</v>
      </c>
      <c r="T47">
        <v>0.81091309090909103</v>
      </c>
      <c r="U47">
        <v>58.03</v>
      </c>
      <c r="V47">
        <v>8.8222172662251648</v>
      </c>
      <c r="W47">
        <v>18.801519813084113</v>
      </c>
      <c r="X47">
        <v>62.918389762711861</v>
      </c>
      <c r="Y47">
        <v>0</v>
      </c>
      <c r="Z47">
        <v>2.7664471166363631</v>
      </c>
      <c r="AA47">
        <v>0</v>
      </c>
      <c r="AB47">
        <v>20.896579051372292</v>
      </c>
      <c r="AC47">
        <v>14.984381597588099</v>
      </c>
      <c r="AD47">
        <v>14.040935424598565</v>
      </c>
      <c r="AE47">
        <v>25.454416911361609</v>
      </c>
      <c r="AF47">
        <v>0</v>
      </c>
      <c r="AG47">
        <v>29.971496168540863</v>
      </c>
      <c r="AH47">
        <v>77.317362310874955</v>
      </c>
      <c r="AI47">
        <v>7.2198965883334525</v>
      </c>
      <c r="AJ47">
        <v>0</v>
      </c>
      <c r="AK47">
        <v>28.777925536170219</v>
      </c>
      <c r="AL47">
        <v>36.846717599999998</v>
      </c>
      <c r="AM47">
        <v>0</v>
      </c>
      <c r="AN47">
        <v>5.6969191306411003E-2</v>
      </c>
      <c r="AO47">
        <v>0</v>
      </c>
      <c r="AP47">
        <v>1.9021503198840097</v>
      </c>
      <c r="AQ47">
        <v>0</v>
      </c>
      <c r="AR47">
        <v>18.736535999999994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3.6886581401985108</v>
      </c>
      <c r="AZ47">
        <v>4.7086098594539934</v>
      </c>
      <c r="BA47">
        <v>3.0981780368098164</v>
      </c>
      <c r="BB47">
        <v>1.4484716491228071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972.37990397801354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274.46999999999997</v>
      </c>
      <c r="L48">
        <v>6.2494608815664625</v>
      </c>
      <c r="M48">
        <v>63.937300144411253</v>
      </c>
      <c r="N48">
        <v>52.974885197269856</v>
      </c>
      <c r="O48">
        <v>74.040221286507062</v>
      </c>
      <c r="P48">
        <v>21.410590134932683</v>
      </c>
      <c r="Q48">
        <v>5.2578228476821183</v>
      </c>
      <c r="R48">
        <v>10.459999999999999</v>
      </c>
      <c r="S48">
        <v>6.271256513026052</v>
      </c>
      <c r="T48">
        <v>0.81091309090909103</v>
      </c>
      <c r="U48">
        <v>58.03</v>
      </c>
      <c r="V48">
        <v>8.8222172662251648</v>
      </c>
      <c r="W48">
        <v>18.801519813084113</v>
      </c>
      <c r="X48">
        <v>62.918389762711861</v>
      </c>
      <c r="Y48">
        <v>0</v>
      </c>
      <c r="Z48">
        <v>2.7664471166363631</v>
      </c>
      <c r="AA48">
        <v>0</v>
      </c>
      <c r="AB48">
        <v>20.896579051372292</v>
      </c>
      <c r="AC48">
        <v>14.984381597588099</v>
      </c>
      <c r="AD48">
        <v>14.040935424598565</v>
      </c>
      <c r="AE48">
        <v>25.454416911361609</v>
      </c>
      <c r="AF48">
        <v>0</v>
      </c>
      <c r="AG48">
        <v>29.971496168540863</v>
      </c>
      <c r="AH48">
        <v>77.317362310874955</v>
      </c>
      <c r="AI48">
        <v>7.2198965883334525</v>
      </c>
      <c r="AJ48">
        <v>0</v>
      </c>
      <c r="AK48">
        <v>28.777925536170219</v>
      </c>
      <c r="AL48">
        <v>36.846717599999998</v>
      </c>
      <c r="AM48">
        <v>0</v>
      </c>
      <c r="AN48">
        <v>5.6969191306411003E-2</v>
      </c>
      <c r="AO48">
        <v>0</v>
      </c>
      <c r="AP48">
        <v>1.9021503198840097</v>
      </c>
      <c r="AQ48">
        <v>0</v>
      </c>
      <c r="AR48">
        <v>18.736535999999994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3.6886581401985108</v>
      </c>
      <c r="AZ48">
        <v>4.7086098594539934</v>
      </c>
      <c r="BA48">
        <v>3.0981780368098164</v>
      </c>
      <c r="BB48">
        <v>1.4484716491228071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972.65989304057575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272.41515928030304</v>
      </c>
      <c r="L49">
        <v>6.2997333736396612</v>
      </c>
      <c r="M49">
        <v>63.937300144411253</v>
      </c>
      <c r="N49">
        <v>52.974885197269856</v>
      </c>
      <c r="O49">
        <v>74.040221286507062</v>
      </c>
      <c r="P49">
        <v>21.40718686337415</v>
      </c>
      <c r="Q49">
        <v>5.2229096505823627</v>
      </c>
      <c r="R49">
        <v>10.180085331098072</v>
      </c>
      <c r="S49">
        <v>6.0111700884955752</v>
      </c>
      <c r="T49">
        <v>0.81091309090909103</v>
      </c>
      <c r="U49">
        <v>58.03</v>
      </c>
      <c r="V49">
        <v>8.8222172662251648</v>
      </c>
      <c r="W49">
        <v>18.801519813084113</v>
      </c>
      <c r="X49">
        <v>62.449856669248099</v>
      </c>
      <c r="Y49">
        <v>0</v>
      </c>
      <c r="Z49">
        <v>5.5328942332727262</v>
      </c>
      <c r="AA49">
        <v>0</v>
      </c>
      <c r="AB49">
        <v>20.896579051372292</v>
      </c>
      <c r="AC49">
        <v>14.984381597588099</v>
      </c>
      <c r="AD49">
        <v>14.040935424598565</v>
      </c>
      <c r="AE49">
        <v>25.454416911361609</v>
      </c>
      <c r="AF49">
        <v>0</v>
      </c>
      <c r="AG49">
        <v>29.971496168540863</v>
      </c>
      <c r="AH49">
        <v>77.317362310874955</v>
      </c>
      <c r="AI49">
        <v>1.8377915997494059</v>
      </c>
      <c r="AJ49">
        <v>0</v>
      </c>
      <c r="AK49">
        <v>28.777925536170219</v>
      </c>
      <c r="AL49">
        <v>36.846717599999998</v>
      </c>
      <c r="AM49">
        <v>0</v>
      </c>
      <c r="AN49">
        <v>5.6969191306411003E-2</v>
      </c>
      <c r="AO49">
        <v>0</v>
      </c>
      <c r="AP49">
        <v>1.9021503198840097</v>
      </c>
      <c r="AQ49">
        <v>0</v>
      </c>
      <c r="AR49">
        <v>18.736535999999994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3.6886581401985108</v>
      </c>
      <c r="AZ49">
        <v>4.7086098594539934</v>
      </c>
      <c r="BA49">
        <v>3.0981780368098164</v>
      </c>
      <c r="BB49">
        <v>1.4484716491228071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966.99281628544986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272.41515928030304</v>
      </c>
      <c r="L50">
        <v>6.2997333736396612</v>
      </c>
      <c r="M50">
        <v>63.937300144411253</v>
      </c>
      <c r="N50">
        <v>52.974885197269856</v>
      </c>
      <c r="O50">
        <v>74.040221286507062</v>
      </c>
      <c r="P50">
        <v>21.40718686337415</v>
      </c>
      <c r="Q50">
        <v>5.2229096505823627</v>
      </c>
      <c r="R50">
        <v>10.180085331098072</v>
      </c>
      <c r="S50">
        <v>6.0111700884955752</v>
      </c>
      <c r="T50">
        <v>0.81091309090909103</v>
      </c>
      <c r="U50">
        <v>58.03</v>
      </c>
      <c r="V50">
        <v>8.8222172662251648</v>
      </c>
      <c r="W50">
        <v>18.801519813084113</v>
      </c>
      <c r="X50">
        <v>62.918389762711861</v>
      </c>
      <c r="Y50">
        <v>0</v>
      </c>
      <c r="Z50">
        <v>5.5328942332727262</v>
      </c>
      <c r="AA50">
        <v>0</v>
      </c>
      <c r="AB50">
        <v>20.896579051372292</v>
      </c>
      <c r="AC50">
        <v>14.984381597588099</v>
      </c>
      <c r="AD50">
        <v>14.040935424598565</v>
      </c>
      <c r="AE50">
        <v>25.454416911361609</v>
      </c>
      <c r="AF50">
        <v>0</v>
      </c>
      <c r="AG50">
        <v>29.971496168540863</v>
      </c>
      <c r="AH50">
        <v>77.317362310874955</v>
      </c>
      <c r="AI50">
        <v>0</v>
      </c>
      <c r="AJ50">
        <v>0</v>
      </c>
      <c r="AK50">
        <v>28.777925536170219</v>
      </c>
      <c r="AL50">
        <v>36.846717599999998</v>
      </c>
      <c r="AM50">
        <v>0</v>
      </c>
      <c r="AN50">
        <v>5.6969191306411003E-2</v>
      </c>
      <c r="AO50">
        <v>0</v>
      </c>
      <c r="AP50">
        <v>1.9021503198840097</v>
      </c>
      <c r="AQ50">
        <v>0</v>
      </c>
      <c r="AR50">
        <v>15.457642199999993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3.6886581401985108</v>
      </c>
      <c r="AZ50">
        <v>4.7086098594539934</v>
      </c>
      <c r="BA50">
        <v>3.0981780368098164</v>
      </c>
      <c r="BB50">
        <v>1.4484716491228071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962.34466397916424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272.41515928030304</v>
      </c>
      <c r="L51">
        <v>6.2997333736396612</v>
      </c>
      <c r="M51">
        <v>63.937300144411253</v>
      </c>
      <c r="N51">
        <v>52.974885197269856</v>
      </c>
      <c r="O51">
        <v>74.040221286507062</v>
      </c>
      <c r="P51">
        <v>21.40718686337415</v>
      </c>
      <c r="Q51">
        <v>5.2985461346633409</v>
      </c>
      <c r="R51">
        <v>10.220085666387259</v>
      </c>
      <c r="S51">
        <v>6.0511778761061938</v>
      </c>
      <c r="T51">
        <v>0.81091309090909103</v>
      </c>
      <c r="U51">
        <v>58.832335348496279</v>
      </c>
      <c r="V51">
        <v>8.8220173342157509</v>
      </c>
      <c r="W51">
        <v>18.801519813084113</v>
      </c>
      <c r="X51">
        <v>62.918389762711861</v>
      </c>
      <c r="Y51">
        <v>0</v>
      </c>
      <c r="Z51">
        <v>5.5328942332727262</v>
      </c>
      <c r="AA51">
        <v>0</v>
      </c>
      <c r="AB51">
        <v>20.896579051372292</v>
      </c>
      <c r="AC51">
        <v>14.984381597588099</v>
      </c>
      <c r="AD51">
        <v>14.040935424598565</v>
      </c>
      <c r="AE51">
        <v>25.454416911361609</v>
      </c>
      <c r="AF51">
        <v>0</v>
      </c>
      <c r="AG51">
        <v>29.971496168540863</v>
      </c>
      <c r="AH51">
        <v>77.317362310874955</v>
      </c>
      <c r="AI51">
        <v>0</v>
      </c>
      <c r="AJ51">
        <v>0</v>
      </c>
      <c r="AK51">
        <v>28.777925536170219</v>
      </c>
      <c r="AL51">
        <v>36.846717599999998</v>
      </c>
      <c r="AM51">
        <v>0</v>
      </c>
      <c r="AN51">
        <v>5.6969191306411003E-2</v>
      </c>
      <c r="AO51">
        <v>0</v>
      </c>
      <c r="AP51">
        <v>2.7173575998342994</v>
      </c>
      <c r="AQ51">
        <v>0</v>
      </c>
      <c r="AR51">
        <v>15.457642199999993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3.6886581401985108</v>
      </c>
      <c r="AZ51">
        <v>4.7086098594539934</v>
      </c>
      <c r="BA51">
        <v>3.0981780368098164</v>
      </c>
      <c r="BB51">
        <v>1.4484716491228071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964.11765128258219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272.41515928030304</v>
      </c>
      <c r="L52">
        <v>6.2997333736396612</v>
      </c>
      <c r="M52">
        <v>63.937300144411253</v>
      </c>
      <c r="N52">
        <v>52.974885197269856</v>
      </c>
      <c r="O52">
        <v>74.040221286507062</v>
      </c>
      <c r="P52">
        <v>21.40718686337415</v>
      </c>
      <c r="Q52">
        <v>5.2985461346633409</v>
      </c>
      <c r="R52">
        <v>10.220085666387259</v>
      </c>
      <c r="S52">
        <v>6.0511778761061938</v>
      </c>
      <c r="T52">
        <v>0.81091309090909103</v>
      </c>
      <c r="U52">
        <v>58.832335348496279</v>
      </c>
      <c r="V52">
        <v>8.8220173342157509</v>
      </c>
      <c r="W52">
        <v>18.801519813084113</v>
      </c>
      <c r="X52">
        <v>62.918389762711861</v>
      </c>
      <c r="Y52">
        <v>0</v>
      </c>
      <c r="Z52">
        <v>5.5328942332727262</v>
      </c>
      <c r="AA52">
        <v>0</v>
      </c>
      <c r="AB52">
        <v>20.896579051372292</v>
      </c>
      <c r="AC52">
        <v>14.984381597588099</v>
      </c>
      <c r="AD52">
        <v>14.040935424598565</v>
      </c>
      <c r="AE52">
        <v>25.454416911361609</v>
      </c>
      <c r="AF52">
        <v>0</v>
      </c>
      <c r="AG52">
        <v>29.971496168540863</v>
      </c>
      <c r="AH52">
        <v>77.317362310874955</v>
      </c>
      <c r="AI52">
        <v>0</v>
      </c>
      <c r="AJ52">
        <v>0</v>
      </c>
      <c r="AK52">
        <v>28.777925536170219</v>
      </c>
      <c r="AL52">
        <v>36.846717599999998</v>
      </c>
      <c r="AM52">
        <v>0</v>
      </c>
      <c r="AN52">
        <v>5.6969191306411003E-2</v>
      </c>
      <c r="AO52">
        <v>0</v>
      </c>
      <c r="AP52">
        <v>2.7173575998342994</v>
      </c>
      <c r="AQ52">
        <v>0</v>
      </c>
      <c r="AR52">
        <v>15.457642199999993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3.6886581401985108</v>
      </c>
      <c r="AZ52">
        <v>4.7086098594539934</v>
      </c>
      <c r="BA52">
        <v>3.0981780368098164</v>
      </c>
      <c r="BB52">
        <v>1.4484716491228071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964.11765128258219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272.41515928030304</v>
      </c>
      <c r="L53">
        <v>6.2997333736396612</v>
      </c>
      <c r="M53">
        <v>63.937300144411253</v>
      </c>
      <c r="N53">
        <v>52.974885197269856</v>
      </c>
      <c r="O53">
        <v>74.040221286507062</v>
      </c>
      <c r="P53">
        <v>21.40718686337415</v>
      </c>
      <c r="Q53">
        <v>9.6286161105431312</v>
      </c>
      <c r="R53">
        <v>19.142437538850281</v>
      </c>
      <c r="S53">
        <v>11.769497353861686</v>
      </c>
      <c r="T53">
        <v>1.4716570909090911</v>
      </c>
      <c r="U53">
        <v>58.832335348496279</v>
      </c>
      <c r="V53">
        <v>8.8220173342157509</v>
      </c>
      <c r="W53">
        <v>18.801519813084113</v>
      </c>
      <c r="X53">
        <v>62.918389762711861</v>
      </c>
      <c r="Y53">
        <v>0</v>
      </c>
      <c r="Z53">
        <v>5.5328942332727262</v>
      </c>
      <c r="AA53">
        <v>0</v>
      </c>
      <c r="AB53">
        <v>20.896579051372292</v>
      </c>
      <c r="AC53">
        <v>14.984381597588099</v>
      </c>
      <c r="AD53">
        <v>14.040935424598565</v>
      </c>
      <c r="AE53">
        <v>25.454416911361609</v>
      </c>
      <c r="AF53">
        <v>0</v>
      </c>
      <c r="AG53">
        <v>29.971496168540863</v>
      </c>
      <c r="AH53">
        <v>77.317362310874955</v>
      </c>
      <c r="AI53">
        <v>0</v>
      </c>
      <c r="AJ53">
        <v>0</v>
      </c>
      <c r="AK53">
        <v>28.777925536170219</v>
      </c>
      <c r="AL53">
        <v>36.846717599999998</v>
      </c>
      <c r="AM53">
        <v>0</v>
      </c>
      <c r="AN53">
        <v>5.6969191306411003E-2</v>
      </c>
      <c r="AO53">
        <v>0</v>
      </c>
      <c r="AP53">
        <v>2.7173575998342994</v>
      </c>
      <c r="AQ53">
        <v>0</v>
      </c>
      <c r="AR53">
        <v>18.736535999999994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3.6886581401985108</v>
      </c>
      <c r="AZ53">
        <v>4.7086098594539934</v>
      </c>
      <c r="BA53">
        <v>3.0981780368098164</v>
      </c>
      <c r="BB53">
        <v>2.627227887719298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988.20678664727677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272.41515928030304</v>
      </c>
      <c r="L54">
        <v>6.2997333736396612</v>
      </c>
      <c r="M54">
        <v>63.937300144411253</v>
      </c>
      <c r="N54">
        <v>52.974885197269856</v>
      </c>
      <c r="O54">
        <v>74.040221286507062</v>
      </c>
      <c r="P54">
        <v>21.40718686337415</v>
      </c>
      <c r="Q54">
        <v>9.6286161105431312</v>
      </c>
      <c r="R54">
        <v>19.142612253316486</v>
      </c>
      <c r="S54">
        <v>11.769571621908128</v>
      </c>
      <c r="T54">
        <v>1.4716570909090911</v>
      </c>
      <c r="U54">
        <v>58.832335348496279</v>
      </c>
      <c r="V54">
        <v>8.8220173342157509</v>
      </c>
      <c r="W54">
        <v>18.801519813084113</v>
      </c>
      <c r="X54">
        <v>62.918389762711861</v>
      </c>
      <c r="Y54">
        <v>0</v>
      </c>
      <c r="Z54">
        <v>5.5328942332727262</v>
      </c>
      <c r="AA54">
        <v>0</v>
      </c>
      <c r="AB54">
        <v>20.896579051372292</v>
      </c>
      <c r="AC54">
        <v>14.984381597588099</v>
      </c>
      <c r="AD54">
        <v>14.040935424598565</v>
      </c>
      <c r="AE54">
        <v>25.454416911361609</v>
      </c>
      <c r="AF54">
        <v>0</v>
      </c>
      <c r="AG54">
        <v>29.971496168540863</v>
      </c>
      <c r="AH54">
        <v>77.317362310874955</v>
      </c>
      <c r="AI54">
        <v>0</v>
      </c>
      <c r="AJ54">
        <v>0</v>
      </c>
      <c r="AK54">
        <v>28.777925536170219</v>
      </c>
      <c r="AL54">
        <v>36.846717599999998</v>
      </c>
      <c r="AM54">
        <v>0</v>
      </c>
      <c r="AN54">
        <v>5.6969191306411003E-2</v>
      </c>
      <c r="AO54">
        <v>0</v>
      </c>
      <c r="AP54">
        <v>2.7173575998342994</v>
      </c>
      <c r="AQ54">
        <v>0</v>
      </c>
      <c r="AR54">
        <v>18.736535999999994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3.6886581401985108</v>
      </c>
      <c r="AZ54">
        <v>4.7086098594539934</v>
      </c>
      <c r="BA54">
        <v>3.0981780368098164</v>
      </c>
      <c r="BB54">
        <v>2.627227887719298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988.2070356297894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272.41515928030304</v>
      </c>
      <c r="L55">
        <v>6.2997333736396612</v>
      </c>
      <c r="M55">
        <v>63.937300144411253</v>
      </c>
      <c r="N55">
        <v>52.974885197269856</v>
      </c>
      <c r="O55">
        <v>74.040221286507062</v>
      </c>
      <c r="P55">
        <v>23.011591716424942</v>
      </c>
      <c r="Q55">
        <v>9.6286161105431312</v>
      </c>
      <c r="R55">
        <v>19.142612253316486</v>
      </c>
      <c r="S55">
        <v>11.769571621908128</v>
      </c>
      <c r="T55">
        <v>1.4716570909090911</v>
      </c>
      <c r="U55">
        <v>58.832335348496279</v>
      </c>
      <c r="V55">
        <v>8.8220173342157509</v>
      </c>
      <c r="W55">
        <v>18.798714444738934</v>
      </c>
      <c r="X55">
        <v>62.919431412616341</v>
      </c>
      <c r="Y55">
        <v>0</v>
      </c>
      <c r="Z55">
        <v>2.7664471166363631</v>
      </c>
      <c r="AA55">
        <v>0</v>
      </c>
      <c r="AB55">
        <v>20.896579051372292</v>
      </c>
      <c r="AC55">
        <v>14.984381597588099</v>
      </c>
      <c r="AD55">
        <v>14.040935424598565</v>
      </c>
      <c r="AE55">
        <v>25.454416911361609</v>
      </c>
      <c r="AF55">
        <v>0</v>
      </c>
      <c r="AG55">
        <v>29.971496168540863</v>
      </c>
      <c r="AH55">
        <v>77.317362310874955</v>
      </c>
      <c r="AI55">
        <v>0</v>
      </c>
      <c r="AJ55">
        <v>0</v>
      </c>
      <c r="AK55">
        <v>28.777925536170219</v>
      </c>
      <c r="AL55">
        <v>46.8958224</v>
      </c>
      <c r="AM55">
        <v>0</v>
      </c>
      <c r="AN55">
        <v>5.6969191306411003E-2</v>
      </c>
      <c r="AO55">
        <v>0</v>
      </c>
      <c r="AP55">
        <v>3.2608291198011599</v>
      </c>
      <c r="AQ55">
        <v>0</v>
      </c>
      <c r="AR55">
        <v>18.736535999999994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3.6886581401985108</v>
      </c>
      <c r="AZ55">
        <v>4.7086098594539934</v>
      </c>
      <c r="BA55">
        <v>3.0981780368098164</v>
      </c>
      <c r="BB55">
        <v>2.627227887719298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997.63580596773022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272.41515928030304</v>
      </c>
      <c r="L56">
        <v>6.2997333736396612</v>
      </c>
      <c r="M56">
        <v>63.937300144411253</v>
      </c>
      <c r="N56">
        <v>52.974885197269856</v>
      </c>
      <c r="O56">
        <v>74.040221286507062</v>
      </c>
      <c r="P56">
        <v>23.011591716424942</v>
      </c>
      <c r="Q56">
        <v>9.6286161105431312</v>
      </c>
      <c r="R56">
        <v>19.142612253316486</v>
      </c>
      <c r="S56">
        <v>11.769571621908128</v>
      </c>
      <c r="T56">
        <v>1.4716570909090911</v>
      </c>
      <c r="U56">
        <v>58.832335348496279</v>
      </c>
      <c r="V56">
        <v>8.8220173342157509</v>
      </c>
      <c r="W56">
        <v>18.798714444738934</v>
      </c>
      <c r="X56">
        <v>62.919431412616341</v>
      </c>
      <c r="Y56">
        <v>0</v>
      </c>
      <c r="Z56">
        <v>2.7664471166363631</v>
      </c>
      <c r="AA56">
        <v>0</v>
      </c>
      <c r="AB56">
        <v>20.896579051372292</v>
      </c>
      <c r="AC56">
        <v>14.984381597588099</v>
      </c>
      <c r="AD56">
        <v>14.040935424598565</v>
      </c>
      <c r="AE56">
        <v>25.454416911361609</v>
      </c>
      <c r="AF56">
        <v>0</v>
      </c>
      <c r="AG56">
        <v>29.971496168540863</v>
      </c>
      <c r="AH56">
        <v>77.317362310874955</v>
      </c>
      <c r="AI56">
        <v>0</v>
      </c>
      <c r="AJ56">
        <v>0</v>
      </c>
      <c r="AK56">
        <v>28.777925536170219</v>
      </c>
      <c r="AL56">
        <v>57.204529432099825</v>
      </c>
      <c r="AM56">
        <v>0</v>
      </c>
      <c r="AN56">
        <v>5.6969191306411003E-2</v>
      </c>
      <c r="AO56">
        <v>0</v>
      </c>
      <c r="AP56">
        <v>3.2608291198011599</v>
      </c>
      <c r="AQ56">
        <v>0</v>
      </c>
      <c r="AR56">
        <v>18.736535999999994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3.6886581401985108</v>
      </c>
      <c r="AZ56">
        <v>4.7086098594539934</v>
      </c>
      <c r="BA56">
        <v>3.0981780368098164</v>
      </c>
      <c r="BB56">
        <v>2.627227887719298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1007.94451299983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338.10385267784471</v>
      </c>
      <c r="L57">
        <v>6.2997333736396612</v>
      </c>
      <c r="M57">
        <v>63.937300144411253</v>
      </c>
      <c r="N57">
        <v>52.974885197269856</v>
      </c>
      <c r="O57">
        <v>74.040221286507062</v>
      </c>
      <c r="P57">
        <v>23.011591716424942</v>
      </c>
      <c r="Q57">
        <v>9.6286161105431312</v>
      </c>
      <c r="R57">
        <v>19.142612253316486</v>
      </c>
      <c r="S57">
        <v>11.769571621908128</v>
      </c>
      <c r="T57">
        <v>1.4716570909090911</v>
      </c>
      <c r="U57">
        <v>58.832335348496279</v>
      </c>
      <c r="V57">
        <v>8.8286323124650643</v>
      </c>
      <c r="W57">
        <v>18.798714444738934</v>
      </c>
      <c r="X57">
        <v>62.451043658974768</v>
      </c>
      <c r="Y57">
        <v>0</v>
      </c>
      <c r="Z57">
        <v>2.7664471166363631</v>
      </c>
      <c r="AA57">
        <v>0</v>
      </c>
      <c r="AB57">
        <v>20.896579051372292</v>
      </c>
      <c r="AC57">
        <v>14.984381597588099</v>
      </c>
      <c r="AD57">
        <v>9.3606240615504639</v>
      </c>
      <c r="AE57">
        <v>25.454416911361609</v>
      </c>
      <c r="AF57">
        <v>0</v>
      </c>
      <c r="AG57">
        <v>29.971496168540863</v>
      </c>
      <c r="AH57">
        <v>77.317362310874955</v>
      </c>
      <c r="AI57">
        <v>0</v>
      </c>
      <c r="AJ57">
        <v>0</v>
      </c>
      <c r="AK57">
        <v>28.777925536170219</v>
      </c>
      <c r="AL57">
        <v>57.204529432099825</v>
      </c>
      <c r="AM57">
        <v>0</v>
      </c>
      <c r="AN57">
        <v>5.6969191306411003E-2</v>
      </c>
      <c r="AO57">
        <v>0</v>
      </c>
      <c r="AP57">
        <v>3.2608291198011599</v>
      </c>
      <c r="AQ57">
        <v>0</v>
      </c>
      <c r="AR57">
        <v>15.457642199999993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3.6886581401985108</v>
      </c>
      <c r="AZ57">
        <v>4.7086098594539934</v>
      </c>
      <c r="BA57">
        <v>3.0981780368098164</v>
      </c>
      <c r="BB57">
        <v>2.627227887719298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1065.2122284589309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386.4039584369969</v>
      </c>
      <c r="L58">
        <v>6.2997333736396612</v>
      </c>
      <c r="M58">
        <v>63.937300144411253</v>
      </c>
      <c r="N58">
        <v>52.974885197269856</v>
      </c>
      <c r="O58">
        <v>74.040221286507062</v>
      </c>
      <c r="P58">
        <v>23.011591716424942</v>
      </c>
      <c r="Q58">
        <v>9.6297452380952393</v>
      </c>
      <c r="R58">
        <v>19.145617872454444</v>
      </c>
      <c r="S58">
        <v>11.775688913844835</v>
      </c>
      <c r="T58">
        <v>1.4716570909090911</v>
      </c>
      <c r="U58">
        <v>58.832335348496279</v>
      </c>
      <c r="V58">
        <v>8.8286323124650643</v>
      </c>
      <c r="W58">
        <v>18.798714444738934</v>
      </c>
      <c r="X58">
        <v>62.451043658974768</v>
      </c>
      <c r="Y58">
        <v>0</v>
      </c>
      <c r="Z58">
        <v>2.7664471166363631</v>
      </c>
      <c r="AA58">
        <v>0</v>
      </c>
      <c r="AB58">
        <v>20.896579051372292</v>
      </c>
      <c r="AC58">
        <v>14.984381597588099</v>
      </c>
      <c r="AD58">
        <v>9.3606240615504639</v>
      </c>
      <c r="AE58">
        <v>25.454416911361609</v>
      </c>
      <c r="AF58">
        <v>0</v>
      </c>
      <c r="AG58">
        <v>29.971496168540863</v>
      </c>
      <c r="AH58">
        <v>77.317362310874955</v>
      </c>
      <c r="AI58">
        <v>0</v>
      </c>
      <c r="AJ58">
        <v>0</v>
      </c>
      <c r="AK58">
        <v>28.777925536170219</v>
      </c>
      <c r="AL58">
        <v>57.204529432099825</v>
      </c>
      <c r="AM58">
        <v>0</v>
      </c>
      <c r="AN58">
        <v>5.6969191306411003E-2</v>
      </c>
      <c r="AO58">
        <v>0</v>
      </c>
      <c r="AP58">
        <v>3.2608291198011599</v>
      </c>
      <c r="AQ58">
        <v>0</v>
      </c>
      <c r="AR58">
        <v>15.457642199999993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3.6886581401985108</v>
      </c>
      <c r="AZ58">
        <v>4.7086098594539934</v>
      </c>
      <c r="BA58">
        <v>3.0981780368098164</v>
      </c>
      <c r="BB58">
        <v>2.627227887719298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1113.5225862567102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434.70404479595908</v>
      </c>
      <c r="L59">
        <v>17.47</v>
      </c>
      <c r="M59">
        <v>63.937300144411253</v>
      </c>
      <c r="N59">
        <v>52.974885197269856</v>
      </c>
      <c r="O59">
        <v>74.040221286507062</v>
      </c>
      <c r="P59">
        <v>23.011591716424942</v>
      </c>
      <c r="Q59">
        <v>9.6297452380952393</v>
      </c>
      <c r="R59">
        <v>19.145617872454444</v>
      </c>
      <c r="S59">
        <v>11.775519158526135</v>
      </c>
      <c r="T59">
        <v>1.4716570909090911</v>
      </c>
      <c r="U59">
        <v>58.832335348496279</v>
      </c>
      <c r="V59">
        <v>8.8286323124650643</v>
      </c>
      <c r="W59">
        <v>18.798714444738934</v>
      </c>
      <c r="X59">
        <v>62.451043658974768</v>
      </c>
      <c r="Y59">
        <v>0</v>
      </c>
      <c r="Z59">
        <v>2.7664471166363631</v>
      </c>
      <c r="AA59">
        <v>5.9612324734177227</v>
      </c>
      <c r="AB59">
        <v>20.896579051372292</v>
      </c>
      <c r="AC59">
        <v>14.984381597588099</v>
      </c>
      <c r="AD59">
        <v>9.3606240615504639</v>
      </c>
      <c r="AE59">
        <v>25.454416911361609</v>
      </c>
      <c r="AF59">
        <v>0</v>
      </c>
      <c r="AG59">
        <v>29.971496168540863</v>
      </c>
      <c r="AH59">
        <v>77.317362310874955</v>
      </c>
      <c r="AI59">
        <v>0</v>
      </c>
      <c r="AJ59">
        <v>0</v>
      </c>
      <c r="AK59">
        <v>28.777925536170219</v>
      </c>
      <c r="AL59">
        <v>57.204529432099825</v>
      </c>
      <c r="AM59">
        <v>0</v>
      </c>
      <c r="AN59">
        <v>5.8131765486523983E-2</v>
      </c>
      <c r="AO59">
        <v>0</v>
      </c>
      <c r="AP59">
        <v>3.2608291198011599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3.6886581401985108</v>
      </c>
      <c r="AZ59">
        <v>4.7086098594539934</v>
      </c>
      <c r="BA59">
        <v>3.0981780368098164</v>
      </c>
      <c r="BB59">
        <v>2.627227887719298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1178.9551645343115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494.85642893440246</v>
      </c>
      <c r="L60">
        <v>17.47</v>
      </c>
      <c r="M60">
        <v>63.937300144411253</v>
      </c>
      <c r="N60">
        <v>52.974885197269856</v>
      </c>
      <c r="O60">
        <v>74.040221286507062</v>
      </c>
      <c r="P60">
        <v>23.011591716424942</v>
      </c>
      <c r="Q60">
        <v>9.6297452380952393</v>
      </c>
      <c r="R60">
        <v>19.145617872454444</v>
      </c>
      <c r="S60">
        <v>11.775519158526135</v>
      </c>
      <c r="T60">
        <v>1.4716570909090911</v>
      </c>
      <c r="U60">
        <v>58.832335348496279</v>
      </c>
      <c r="V60">
        <v>8.8286323124650643</v>
      </c>
      <c r="W60">
        <v>18.798714444738934</v>
      </c>
      <c r="X60">
        <v>62.451043658974768</v>
      </c>
      <c r="Y60">
        <v>0</v>
      </c>
      <c r="Z60">
        <v>2.7664471166363631</v>
      </c>
      <c r="AA60">
        <v>11.899671000000003</v>
      </c>
      <c r="AB60">
        <v>20.896579051372292</v>
      </c>
      <c r="AC60">
        <v>14.984381597588099</v>
      </c>
      <c r="AD60">
        <v>9.3606240615504639</v>
      </c>
      <c r="AE60">
        <v>25.454416911361609</v>
      </c>
      <c r="AF60">
        <v>0</v>
      </c>
      <c r="AG60">
        <v>29.971496168540863</v>
      </c>
      <c r="AH60">
        <v>77.317362310874955</v>
      </c>
      <c r="AI60">
        <v>0</v>
      </c>
      <c r="AJ60">
        <v>0</v>
      </c>
      <c r="AK60">
        <v>28.777925536170219</v>
      </c>
      <c r="AL60">
        <v>57.204529432099825</v>
      </c>
      <c r="AM60">
        <v>0</v>
      </c>
      <c r="AN60">
        <v>5.8131765486523983E-2</v>
      </c>
      <c r="AO60">
        <v>0</v>
      </c>
      <c r="AP60">
        <v>3.2608291198011599</v>
      </c>
      <c r="AQ60">
        <v>0</v>
      </c>
      <c r="AR60">
        <v>18.736535999999994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3.6886581401985108</v>
      </c>
      <c r="AZ60">
        <v>4.7086098594539934</v>
      </c>
      <c r="BA60">
        <v>3.0981780368098164</v>
      </c>
      <c r="BB60">
        <v>2.627227887719298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1248.3248809993372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494.85988598072964</v>
      </c>
      <c r="L61">
        <v>17.47</v>
      </c>
      <c r="M61">
        <v>63.937300144411253</v>
      </c>
      <c r="N61">
        <v>52.974885197269856</v>
      </c>
      <c r="O61">
        <v>74.040221286507062</v>
      </c>
      <c r="P61">
        <v>23.011591716424942</v>
      </c>
      <c r="Q61">
        <v>9.6307941944055955</v>
      </c>
      <c r="R61">
        <v>19.146317762345682</v>
      </c>
      <c r="S61">
        <v>11.770097067510548</v>
      </c>
      <c r="T61">
        <v>1.4716570909090911</v>
      </c>
      <c r="U61">
        <v>58.832335348496279</v>
      </c>
      <c r="V61">
        <v>8.8312306620209071</v>
      </c>
      <c r="W61">
        <v>18.753290475632614</v>
      </c>
      <c r="X61">
        <v>62.150487175097282</v>
      </c>
      <c r="Y61">
        <v>0</v>
      </c>
      <c r="Z61">
        <v>2.7664471166363631</v>
      </c>
      <c r="AA61">
        <v>17.883696981012662</v>
      </c>
      <c r="AB61">
        <v>20.896579051372292</v>
      </c>
      <c r="AC61">
        <v>14.984381597588099</v>
      </c>
      <c r="AD61">
        <v>9.3606240615504639</v>
      </c>
      <c r="AE61">
        <v>25.454416911361609</v>
      </c>
      <c r="AF61">
        <v>0</v>
      </c>
      <c r="AG61">
        <v>29.971496168540863</v>
      </c>
      <c r="AH61">
        <v>77.317362310874955</v>
      </c>
      <c r="AI61">
        <v>0</v>
      </c>
      <c r="AJ61">
        <v>0</v>
      </c>
      <c r="AK61">
        <v>28.777925536170219</v>
      </c>
      <c r="AL61">
        <v>57.204529432099825</v>
      </c>
      <c r="AM61">
        <v>0</v>
      </c>
      <c r="AN61">
        <v>5.8131765486523983E-2</v>
      </c>
      <c r="AO61">
        <v>0</v>
      </c>
      <c r="AP61">
        <v>5.16297943968517</v>
      </c>
      <c r="AQ61">
        <v>0</v>
      </c>
      <c r="AR61">
        <v>18.736535999999994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3.6886581401985108</v>
      </c>
      <c r="AZ61">
        <v>4.7086098594539934</v>
      </c>
      <c r="BA61">
        <v>3.0981780368098164</v>
      </c>
      <c r="BB61">
        <v>2.627227887719298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1255.8674589983189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494.85412375000004</v>
      </c>
      <c r="L62">
        <v>17.47</v>
      </c>
      <c r="M62">
        <v>63.937300144411253</v>
      </c>
      <c r="N62">
        <v>52.974885197269856</v>
      </c>
      <c r="O62">
        <v>74.040221286507062</v>
      </c>
      <c r="P62">
        <v>23.011591716424942</v>
      </c>
      <c r="Q62">
        <v>9.6307941944055955</v>
      </c>
      <c r="R62">
        <v>19.146317762345682</v>
      </c>
      <c r="S62">
        <v>11.770097067510548</v>
      </c>
      <c r="T62">
        <v>1.4716570909090911</v>
      </c>
      <c r="U62">
        <v>58.832335348496279</v>
      </c>
      <c r="V62">
        <v>8.8312306620209071</v>
      </c>
      <c r="W62">
        <v>18.801519813084113</v>
      </c>
      <c r="X62">
        <v>62.449856669248099</v>
      </c>
      <c r="Y62">
        <v>0</v>
      </c>
      <c r="Z62">
        <v>2.7664471166363631</v>
      </c>
      <c r="AA62">
        <v>17.883696981012662</v>
      </c>
      <c r="AB62">
        <v>20.896579051372292</v>
      </c>
      <c r="AC62">
        <v>14.984381597588099</v>
      </c>
      <c r="AD62">
        <v>9.3606240615504639</v>
      </c>
      <c r="AE62">
        <v>25.454416911361609</v>
      </c>
      <c r="AF62">
        <v>0</v>
      </c>
      <c r="AG62">
        <v>29.971496168540863</v>
      </c>
      <c r="AH62">
        <v>77.317362310874955</v>
      </c>
      <c r="AI62">
        <v>0</v>
      </c>
      <c r="AJ62">
        <v>0</v>
      </c>
      <c r="AK62">
        <v>28.777925536170219</v>
      </c>
      <c r="AL62">
        <v>57.204529432099825</v>
      </c>
      <c r="AM62">
        <v>0</v>
      </c>
      <c r="AN62">
        <v>5.8131765486523983E-2</v>
      </c>
      <c r="AO62">
        <v>0</v>
      </c>
      <c r="AP62">
        <v>5.16297943968517</v>
      </c>
      <c r="AQ62">
        <v>0</v>
      </c>
      <c r="AR62">
        <v>18.736535999999994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3.6886581401985108</v>
      </c>
      <c r="AZ62">
        <v>4.7086098594539934</v>
      </c>
      <c r="BA62">
        <v>3.0981780368098164</v>
      </c>
      <c r="BB62">
        <v>2.627227887719298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1256.2092955991916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494.73850388879163</v>
      </c>
      <c r="L63">
        <v>17.47</v>
      </c>
      <c r="M63">
        <v>63.937300144411253</v>
      </c>
      <c r="N63">
        <v>52.974885197269856</v>
      </c>
      <c r="O63">
        <v>74.040221286507062</v>
      </c>
      <c r="P63">
        <v>23.011591716424942</v>
      </c>
      <c r="Q63">
        <v>9.6307941944055955</v>
      </c>
      <c r="R63">
        <v>19.146317762345682</v>
      </c>
      <c r="S63">
        <v>11.770097067510548</v>
      </c>
      <c r="T63">
        <v>1.4716570909090911</v>
      </c>
      <c r="U63">
        <v>58.832335348496279</v>
      </c>
      <c r="V63">
        <v>8.8312306620209071</v>
      </c>
      <c r="W63">
        <v>18.801519813084113</v>
      </c>
      <c r="X63">
        <v>62.449856669248099</v>
      </c>
      <c r="Y63">
        <v>0</v>
      </c>
      <c r="Z63">
        <v>2.7664471166363631</v>
      </c>
      <c r="AA63">
        <v>17.883696981012662</v>
      </c>
      <c r="AB63">
        <v>20.896579051372292</v>
      </c>
      <c r="AC63">
        <v>14.984381597588099</v>
      </c>
      <c r="AD63">
        <v>9.3606240615504639</v>
      </c>
      <c r="AE63">
        <v>25.454416911361609</v>
      </c>
      <c r="AF63">
        <v>0</v>
      </c>
      <c r="AG63">
        <v>29.971496168540863</v>
      </c>
      <c r="AH63">
        <v>77.317362310874955</v>
      </c>
      <c r="AI63">
        <v>0</v>
      </c>
      <c r="AJ63">
        <v>0</v>
      </c>
      <c r="AK63">
        <v>28.777925536170219</v>
      </c>
      <c r="AL63">
        <v>60.294628799999991</v>
      </c>
      <c r="AM63">
        <v>0</v>
      </c>
      <c r="AN63">
        <v>5.8131765486523983E-2</v>
      </c>
      <c r="AO63">
        <v>0</v>
      </c>
      <c r="AP63">
        <v>5.16297943968517</v>
      </c>
      <c r="AQ63">
        <v>0</v>
      </c>
      <c r="AR63">
        <v>15.457642199999993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3.6886581401985108</v>
      </c>
      <c r="AZ63">
        <v>4.7086098594539934</v>
      </c>
      <c r="BA63">
        <v>3.0981780368098164</v>
      </c>
      <c r="BB63">
        <v>2.627227887719298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1255.9048813058835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494.84938154020324</v>
      </c>
      <c r="L64">
        <v>17.47</v>
      </c>
      <c r="M64">
        <v>63.937300144411253</v>
      </c>
      <c r="N64">
        <v>52.974885197269856</v>
      </c>
      <c r="O64">
        <v>74.040221286507062</v>
      </c>
      <c r="P64">
        <v>23.011591716424942</v>
      </c>
      <c r="Q64">
        <v>9.6307941944055955</v>
      </c>
      <c r="R64">
        <v>19.146317762345682</v>
      </c>
      <c r="S64">
        <v>11.770097067510548</v>
      </c>
      <c r="T64">
        <v>1.4716570909090911</v>
      </c>
      <c r="U64">
        <v>58.832335348496279</v>
      </c>
      <c r="V64">
        <v>8.8312306620209071</v>
      </c>
      <c r="W64">
        <v>18.801519813084113</v>
      </c>
      <c r="X64">
        <v>62.449856669248099</v>
      </c>
      <c r="Y64">
        <v>0</v>
      </c>
      <c r="Z64">
        <v>2.7664471166363631</v>
      </c>
      <c r="AA64">
        <v>17.883696981012662</v>
      </c>
      <c r="AB64">
        <v>20.896579051372292</v>
      </c>
      <c r="AC64">
        <v>14.984381597588099</v>
      </c>
      <c r="AD64">
        <v>9.3606240615504639</v>
      </c>
      <c r="AE64">
        <v>25.454416911361609</v>
      </c>
      <c r="AF64">
        <v>0</v>
      </c>
      <c r="AG64">
        <v>29.971496168540863</v>
      </c>
      <c r="AH64">
        <v>77.317362310874955</v>
      </c>
      <c r="AI64">
        <v>0</v>
      </c>
      <c r="AJ64">
        <v>0</v>
      </c>
      <c r="AK64">
        <v>28.777925536170219</v>
      </c>
      <c r="AL64">
        <v>60.294628799999991</v>
      </c>
      <c r="AM64">
        <v>0</v>
      </c>
      <c r="AN64">
        <v>5.8131765486523983E-2</v>
      </c>
      <c r="AO64">
        <v>0</v>
      </c>
      <c r="AP64">
        <v>2.1738860798674398</v>
      </c>
      <c r="AQ64">
        <v>0</v>
      </c>
      <c r="AR64">
        <v>15.457642199999993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3.6886581401985108</v>
      </c>
      <c r="AZ64">
        <v>4.7086098594539934</v>
      </c>
      <c r="BA64">
        <v>3.0981780368098164</v>
      </c>
      <c r="BB64">
        <v>2.627227887719298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1253.0266655974774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494.84938154020324</v>
      </c>
      <c r="L65">
        <v>17.47</v>
      </c>
      <c r="M65">
        <v>63.937300144411253</v>
      </c>
      <c r="N65">
        <v>52.974885197269856</v>
      </c>
      <c r="O65">
        <v>74.040221286507062</v>
      </c>
      <c r="P65">
        <v>23.011591716424942</v>
      </c>
      <c r="Q65">
        <v>9.6307941944055955</v>
      </c>
      <c r="R65">
        <v>19.146317762345682</v>
      </c>
      <c r="S65">
        <v>11.770097067510548</v>
      </c>
      <c r="T65">
        <v>1.4716570909090911</v>
      </c>
      <c r="U65">
        <v>58.832335348496279</v>
      </c>
      <c r="V65">
        <v>8.8312306620209071</v>
      </c>
      <c r="W65">
        <v>18.801519813084113</v>
      </c>
      <c r="X65">
        <v>53.161821336087243</v>
      </c>
      <c r="Y65">
        <v>0</v>
      </c>
      <c r="Z65">
        <v>2.7664471166363631</v>
      </c>
      <c r="AA65">
        <v>17.883696981012662</v>
      </c>
      <c r="AB65">
        <v>20.896579051372292</v>
      </c>
      <c r="AC65">
        <v>14.984381597588099</v>
      </c>
      <c r="AD65">
        <v>9.3606240615504639</v>
      </c>
      <c r="AE65">
        <v>25.454416911361609</v>
      </c>
      <c r="AF65">
        <v>0</v>
      </c>
      <c r="AG65">
        <v>29.971496168540863</v>
      </c>
      <c r="AH65">
        <v>77.317362310874955</v>
      </c>
      <c r="AI65">
        <v>0</v>
      </c>
      <c r="AJ65">
        <v>0</v>
      </c>
      <c r="AK65">
        <v>28.777925536170219</v>
      </c>
      <c r="AL65">
        <v>60.294628799999991</v>
      </c>
      <c r="AM65">
        <v>0</v>
      </c>
      <c r="AN65">
        <v>5.8131765486523983E-2</v>
      </c>
      <c r="AO65">
        <v>0</v>
      </c>
      <c r="AP65">
        <v>2.1738860798674398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3.6886581401985108</v>
      </c>
      <c r="AZ65">
        <v>4.7086098594539934</v>
      </c>
      <c r="BA65">
        <v>3.0981780368098164</v>
      </c>
      <c r="BB65">
        <v>2.627227887719298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1243.7386302643167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494.84938154020324</v>
      </c>
      <c r="L66">
        <v>17.47</v>
      </c>
      <c r="M66">
        <v>63.937300144411253</v>
      </c>
      <c r="N66">
        <v>52.974885197269856</v>
      </c>
      <c r="O66">
        <v>74.040221286507062</v>
      </c>
      <c r="P66">
        <v>23.011591716424942</v>
      </c>
      <c r="Q66">
        <v>9.6307941944055955</v>
      </c>
      <c r="R66">
        <v>19.146317762345682</v>
      </c>
      <c r="S66">
        <v>11.770097067510548</v>
      </c>
      <c r="T66">
        <v>1.4716570909090911</v>
      </c>
      <c r="U66">
        <v>58.832335348496279</v>
      </c>
      <c r="V66">
        <v>8.8312306620209071</v>
      </c>
      <c r="W66">
        <v>18.801519813084113</v>
      </c>
      <c r="X66">
        <v>53.161821336087243</v>
      </c>
      <c r="Y66">
        <v>0</v>
      </c>
      <c r="Z66">
        <v>2.7664471166363631</v>
      </c>
      <c r="AA66">
        <v>17.883696981012662</v>
      </c>
      <c r="AB66">
        <v>20.896579051372292</v>
      </c>
      <c r="AC66">
        <v>14.984381597588099</v>
      </c>
      <c r="AD66">
        <v>9.3606240615504639</v>
      </c>
      <c r="AE66">
        <v>25.454416911361609</v>
      </c>
      <c r="AF66">
        <v>0</v>
      </c>
      <c r="AG66">
        <v>29.971496168540863</v>
      </c>
      <c r="AH66">
        <v>77.317362310874955</v>
      </c>
      <c r="AI66">
        <v>0</v>
      </c>
      <c r="AJ66">
        <v>0</v>
      </c>
      <c r="AK66">
        <v>28.777925536170219</v>
      </c>
      <c r="AL66">
        <v>60.294628799999991</v>
      </c>
      <c r="AM66">
        <v>0</v>
      </c>
      <c r="AN66">
        <v>5.8131765486523983E-2</v>
      </c>
      <c r="AO66">
        <v>0</v>
      </c>
      <c r="AP66">
        <v>2.1738860798674398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3.6886581401985108</v>
      </c>
      <c r="AZ66">
        <v>4.7086098594539934</v>
      </c>
      <c r="BA66">
        <v>3.0981780368098164</v>
      </c>
      <c r="BB66">
        <v>2.627227887719298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1243.7386302643167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494.84938154020324</v>
      </c>
      <c r="L67">
        <v>17.47</v>
      </c>
      <c r="M67">
        <v>63.937300144411253</v>
      </c>
      <c r="N67">
        <v>52.974885197269856</v>
      </c>
      <c r="O67">
        <v>74.040221286507062</v>
      </c>
      <c r="P67">
        <v>23.011591716424942</v>
      </c>
      <c r="Q67">
        <v>9.6307941944055955</v>
      </c>
      <c r="R67">
        <v>9.8599545412632565</v>
      </c>
      <c r="S67">
        <v>11.770097067510548</v>
      </c>
      <c r="T67">
        <v>1.4716570909090911</v>
      </c>
      <c r="U67">
        <v>58.832335348496279</v>
      </c>
      <c r="V67">
        <v>8.8312306620209071</v>
      </c>
      <c r="W67">
        <v>18.801519813084113</v>
      </c>
      <c r="X67">
        <v>53.161821336087243</v>
      </c>
      <c r="Y67">
        <v>0</v>
      </c>
      <c r="Z67">
        <v>2.7664471166363631</v>
      </c>
      <c r="AA67">
        <v>17.883696981012662</v>
      </c>
      <c r="AB67">
        <v>20.896579051372292</v>
      </c>
      <c r="AC67">
        <v>14.984381597588099</v>
      </c>
      <c r="AD67">
        <v>9.3606240615504639</v>
      </c>
      <c r="AE67">
        <v>25.454416911361609</v>
      </c>
      <c r="AF67">
        <v>0</v>
      </c>
      <c r="AG67">
        <v>29.971496168540863</v>
      </c>
      <c r="AH67">
        <v>77.317362310874955</v>
      </c>
      <c r="AI67">
        <v>0</v>
      </c>
      <c r="AJ67">
        <v>0</v>
      </c>
      <c r="AK67">
        <v>28.777925536170219</v>
      </c>
      <c r="AL67">
        <v>60.294628799999991</v>
      </c>
      <c r="AM67">
        <v>0</v>
      </c>
      <c r="AN67">
        <v>5.8131765486523983E-2</v>
      </c>
      <c r="AO67">
        <v>0</v>
      </c>
      <c r="AP67">
        <v>5.16297943968517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3.6886581401985108</v>
      </c>
      <c r="AZ67">
        <v>4.7086098594539934</v>
      </c>
      <c r="BA67">
        <v>3.0981780368098164</v>
      </c>
      <c r="BB67">
        <v>2.627227887719298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1237.4413604030519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494.84938154020324</v>
      </c>
      <c r="L68">
        <v>17.47</v>
      </c>
      <c r="M68">
        <v>63.937300144411253</v>
      </c>
      <c r="N68">
        <v>52.974885197269856</v>
      </c>
      <c r="O68">
        <v>74.040221286507062</v>
      </c>
      <c r="P68">
        <v>23.011591716424942</v>
      </c>
      <c r="Q68">
        <v>9.6307941944055955</v>
      </c>
      <c r="R68">
        <v>9.8599545412632565</v>
      </c>
      <c r="S68">
        <v>11.770097067510548</v>
      </c>
      <c r="T68">
        <v>1.4716570909090911</v>
      </c>
      <c r="U68">
        <v>58.832335348496279</v>
      </c>
      <c r="V68">
        <v>8.8312306620209071</v>
      </c>
      <c r="W68">
        <v>18.801519813084113</v>
      </c>
      <c r="X68">
        <v>53.161821336087243</v>
      </c>
      <c r="Y68">
        <v>0</v>
      </c>
      <c r="Z68">
        <v>2.7664471166363631</v>
      </c>
      <c r="AA68">
        <v>17.883696981012662</v>
      </c>
      <c r="AB68">
        <v>20.896579051372292</v>
      </c>
      <c r="AC68">
        <v>14.984381597588099</v>
      </c>
      <c r="AD68">
        <v>9.3606240615504639</v>
      </c>
      <c r="AE68">
        <v>25.454416911361609</v>
      </c>
      <c r="AF68">
        <v>0</v>
      </c>
      <c r="AG68">
        <v>29.971496168540863</v>
      </c>
      <c r="AH68">
        <v>77.317362310874955</v>
      </c>
      <c r="AI68">
        <v>0</v>
      </c>
      <c r="AJ68">
        <v>0</v>
      </c>
      <c r="AK68">
        <v>28.777925536170219</v>
      </c>
      <c r="AL68">
        <v>60.294628799999991</v>
      </c>
      <c r="AM68">
        <v>0</v>
      </c>
      <c r="AN68">
        <v>5.8131765486523983E-2</v>
      </c>
      <c r="AO68">
        <v>0</v>
      </c>
      <c r="AP68">
        <v>5.16297943968517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3.6886581401985108</v>
      </c>
      <c r="AZ68">
        <v>4.7086098594539934</v>
      </c>
      <c r="BA68">
        <v>3.0981780368098164</v>
      </c>
      <c r="BB68">
        <v>2.627227887719298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1237.4413604030519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494.84938154020324</v>
      </c>
      <c r="L69">
        <v>17.47</v>
      </c>
      <c r="M69">
        <v>63.937300144411253</v>
      </c>
      <c r="N69">
        <v>52.974885197269856</v>
      </c>
      <c r="O69">
        <v>74.040221286507062</v>
      </c>
      <c r="P69">
        <v>23.081596558673947</v>
      </c>
      <c r="Q69">
        <v>9.6307941944055955</v>
      </c>
      <c r="R69">
        <v>9.5705751092636575</v>
      </c>
      <c r="S69">
        <v>11.770097067510548</v>
      </c>
      <c r="T69">
        <v>1.4716570909090911</v>
      </c>
      <c r="U69">
        <v>60.902111378698152</v>
      </c>
      <c r="V69">
        <v>8.8312306620209071</v>
      </c>
      <c r="W69">
        <v>18.801519813084113</v>
      </c>
      <c r="X69">
        <v>53.161821336087243</v>
      </c>
      <c r="Y69">
        <v>0</v>
      </c>
      <c r="Z69">
        <v>2.7664471166363631</v>
      </c>
      <c r="AA69">
        <v>17.883696981012662</v>
      </c>
      <c r="AB69">
        <v>20.896579051372292</v>
      </c>
      <c r="AC69">
        <v>14.984381597588099</v>
      </c>
      <c r="AD69">
        <v>9.3606240615504639</v>
      </c>
      <c r="AE69">
        <v>25.454416911361609</v>
      </c>
      <c r="AF69">
        <v>0</v>
      </c>
      <c r="AG69">
        <v>29.971496168540863</v>
      </c>
      <c r="AH69">
        <v>77.317362310874955</v>
      </c>
      <c r="AI69">
        <v>0</v>
      </c>
      <c r="AJ69">
        <v>0</v>
      </c>
      <c r="AK69">
        <v>28.777925536170219</v>
      </c>
      <c r="AL69">
        <v>60.294628799999991</v>
      </c>
      <c r="AM69">
        <v>0</v>
      </c>
      <c r="AN69">
        <v>5.8131765486523983E-2</v>
      </c>
      <c r="AO69">
        <v>0</v>
      </c>
      <c r="AP69">
        <v>5.16297943968517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3.6886581401985108</v>
      </c>
      <c r="AZ69">
        <v>4.7086098594539934</v>
      </c>
      <c r="BA69">
        <v>3.0981780368098164</v>
      </c>
      <c r="BB69">
        <v>2.627227887719298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1239.2917618435031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494.84938154020324</v>
      </c>
      <c r="L70">
        <v>17.47</v>
      </c>
      <c r="M70">
        <v>63.937300144411253</v>
      </c>
      <c r="N70">
        <v>52.974885197269856</v>
      </c>
      <c r="O70">
        <v>74.040221286507062</v>
      </c>
      <c r="P70">
        <v>23.081596558673947</v>
      </c>
      <c r="Q70">
        <v>9.6307941944055955</v>
      </c>
      <c r="R70">
        <v>9.5705751092636575</v>
      </c>
      <c r="S70">
        <v>11.770097067510548</v>
      </c>
      <c r="T70">
        <v>1.4716570909090911</v>
      </c>
      <c r="U70">
        <v>60.902111378698152</v>
      </c>
      <c r="V70">
        <v>8.8312306620209071</v>
      </c>
      <c r="W70">
        <v>18.801519813084113</v>
      </c>
      <c r="X70">
        <v>53.161821336087243</v>
      </c>
      <c r="Y70">
        <v>0</v>
      </c>
      <c r="Z70">
        <v>2.7664471166363631</v>
      </c>
      <c r="AA70">
        <v>17.883696981012662</v>
      </c>
      <c r="AB70">
        <v>20.896579051372292</v>
      </c>
      <c r="AC70">
        <v>14.984381597588099</v>
      </c>
      <c r="AD70">
        <v>9.3606240615504639</v>
      </c>
      <c r="AE70">
        <v>25.454416911361609</v>
      </c>
      <c r="AF70">
        <v>0</v>
      </c>
      <c r="AG70">
        <v>29.971496168540863</v>
      </c>
      <c r="AH70">
        <v>77.317362310874955</v>
      </c>
      <c r="AI70">
        <v>1.8377915997494059</v>
      </c>
      <c r="AJ70">
        <v>0</v>
      </c>
      <c r="AK70">
        <v>28.777925536170219</v>
      </c>
      <c r="AL70">
        <v>60.294628799999991</v>
      </c>
      <c r="AM70">
        <v>0</v>
      </c>
      <c r="AN70">
        <v>5.8131765486523983E-2</v>
      </c>
      <c r="AO70">
        <v>0</v>
      </c>
      <c r="AP70">
        <v>5.16297943968517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3.6886581401985108</v>
      </c>
      <c r="AZ70">
        <v>4.7086098594539934</v>
      </c>
      <c r="BA70">
        <v>3.0981780368098164</v>
      </c>
      <c r="BB70">
        <v>2.627227887719298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1241.1295534432525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494.84970619908319</v>
      </c>
      <c r="L71">
        <v>16.98</v>
      </c>
      <c r="M71">
        <v>63.937300144411253</v>
      </c>
      <c r="N71">
        <v>52.974885197269856</v>
      </c>
      <c r="O71">
        <v>74.040221286507062</v>
      </c>
      <c r="P71">
        <v>23.081596558673947</v>
      </c>
      <c r="Q71">
        <v>9.6302555077767611</v>
      </c>
      <c r="R71">
        <v>9.5668510331950216</v>
      </c>
      <c r="S71">
        <v>11.775261538000748</v>
      </c>
      <c r="T71">
        <v>1.4223539597315435</v>
      </c>
      <c r="U71">
        <v>60.902111378698152</v>
      </c>
      <c r="V71">
        <v>8.8312306620209071</v>
      </c>
      <c r="W71">
        <v>18.801519813084113</v>
      </c>
      <c r="X71">
        <v>53.221823391771316</v>
      </c>
      <c r="Y71">
        <v>0</v>
      </c>
      <c r="Z71">
        <v>5.5328942332727262</v>
      </c>
      <c r="AA71">
        <v>17.883696981012662</v>
      </c>
      <c r="AB71">
        <v>20.896579051372292</v>
      </c>
      <c r="AC71">
        <v>14.984381597588099</v>
      </c>
      <c r="AD71">
        <v>9.3606240615504639</v>
      </c>
      <c r="AE71">
        <v>25.454416911361609</v>
      </c>
      <c r="AF71">
        <v>0</v>
      </c>
      <c r="AG71">
        <v>29.971496168540863</v>
      </c>
      <c r="AH71">
        <v>77.317362310874955</v>
      </c>
      <c r="AI71">
        <v>1.8377915997494059</v>
      </c>
      <c r="AJ71">
        <v>0</v>
      </c>
      <c r="AK71">
        <v>28.777925536170219</v>
      </c>
      <c r="AL71">
        <v>60.294628799999991</v>
      </c>
      <c r="AM71">
        <v>0</v>
      </c>
      <c r="AN71">
        <v>5.8131765486523983E-2</v>
      </c>
      <c r="AO71">
        <v>0</v>
      </c>
      <c r="AP71">
        <v>5.16297943968517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3.6886581401985108</v>
      </c>
      <c r="AZ71">
        <v>4.7086098594539934</v>
      </c>
      <c r="BA71">
        <v>3.0981780368098164</v>
      </c>
      <c r="BB71">
        <v>2.4502179360465117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1243.2409158993953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494.84970619908319</v>
      </c>
      <c r="L72">
        <v>17.479444875395131</v>
      </c>
      <c r="M72">
        <v>63.937300144411253</v>
      </c>
      <c r="N72">
        <v>52.974885197269856</v>
      </c>
      <c r="O72">
        <v>74.040221286507062</v>
      </c>
      <c r="P72">
        <v>23.081596558673947</v>
      </c>
      <c r="Q72">
        <v>9.6302555077767611</v>
      </c>
      <c r="R72">
        <v>9.5685439834024884</v>
      </c>
      <c r="S72">
        <v>11.775261538000748</v>
      </c>
      <c r="T72">
        <v>1.4223539597315435</v>
      </c>
      <c r="U72">
        <v>60.902111378698152</v>
      </c>
      <c r="V72">
        <v>8.8312306620209071</v>
      </c>
      <c r="W72">
        <v>18.801519813084113</v>
      </c>
      <c r="X72">
        <v>53.221823391771316</v>
      </c>
      <c r="Y72">
        <v>0</v>
      </c>
      <c r="Z72">
        <v>5.5328942332727262</v>
      </c>
      <c r="AA72">
        <v>17.883696981012662</v>
      </c>
      <c r="AB72">
        <v>20.896579051372292</v>
      </c>
      <c r="AC72">
        <v>14.984381597588099</v>
      </c>
      <c r="AD72">
        <v>9.3606240615504639</v>
      </c>
      <c r="AE72">
        <v>25.454416911361609</v>
      </c>
      <c r="AF72">
        <v>0</v>
      </c>
      <c r="AG72">
        <v>29.971496168540863</v>
      </c>
      <c r="AH72">
        <v>77.317362310874955</v>
      </c>
      <c r="AI72">
        <v>1.8377915997494059</v>
      </c>
      <c r="AJ72">
        <v>0</v>
      </c>
      <c r="AK72">
        <v>28.777925536170219</v>
      </c>
      <c r="AL72">
        <v>60.294628799999991</v>
      </c>
      <c r="AM72">
        <v>0</v>
      </c>
      <c r="AN72">
        <v>5.8131765486523983E-2</v>
      </c>
      <c r="AO72">
        <v>0</v>
      </c>
      <c r="AP72">
        <v>2.1738860798674398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3.6886581401985108</v>
      </c>
      <c r="AZ72">
        <v>4.7086098594539934</v>
      </c>
      <c r="BA72">
        <v>3.0981780368098164</v>
      </c>
      <c r="BB72">
        <v>2.4580595444015443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1240.7608019735353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494.84970619908319</v>
      </c>
      <c r="L73">
        <v>17.479444875395131</v>
      </c>
      <c r="M73">
        <v>63.937300144411253</v>
      </c>
      <c r="N73">
        <v>52.974885197269856</v>
      </c>
      <c r="O73">
        <v>74.040221286507062</v>
      </c>
      <c r="P73">
        <v>23.081596558673947</v>
      </c>
      <c r="Q73">
        <v>9.6302555077767611</v>
      </c>
      <c r="R73">
        <v>9.5685439834024884</v>
      </c>
      <c r="S73">
        <v>11.775261538000748</v>
      </c>
      <c r="T73">
        <v>1.4223539597315435</v>
      </c>
      <c r="U73">
        <v>60.902111378698152</v>
      </c>
      <c r="V73">
        <v>8.8312306620209071</v>
      </c>
      <c r="W73">
        <v>18.801519813084113</v>
      </c>
      <c r="X73">
        <v>62.44889943952181</v>
      </c>
      <c r="Y73">
        <v>0</v>
      </c>
      <c r="Z73">
        <v>2.7664471166363631</v>
      </c>
      <c r="AA73">
        <v>17.883696981012662</v>
      </c>
      <c r="AB73">
        <v>20.896579051372292</v>
      </c>
      <c r="AC73">
        <v>14.984381597588099</v>
      </c>
      <c r="AD73">
        <v>9.3606240615504639</v>
      </c>
      <c r="AE73">
        <v>25.454416911361609</v>
      </c>
      <c r="AF73">
        <v>0</v>
      </c>
      <c r="AG73">
        <v>29.971496168540863</v>
      </c>
      <c r="AH73">
        <v>77.317362310874955</v>
      </c>
      <c r="AI73">
        <v>1.8377915997494059</v>
      </c>
      <c r="AJ73">
        <v>0</v>
      </c>
      <c r="AK73">
        <v>28.777925536170219</v>
      </c>
      <c r="AL73">
        <v>60.294628799999991</v>
      </c>
      <c r="AM73">
        <v>2.3179843142082923</v>
      </c>
      <c r="AN73">
        <v>5.8131765486523983E-2</v>
      </c>
      <c r="AO73">
        <v>0</v>
      </c>
      <c r="AP73">
        <v>2.1738860798674398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3.6886581401985108</v>
      </c>
      <c r="AZ73">
        <v>4.7086098594539934</v>
      </c>
      <c r="BA73">
        <v>3.0981780368098164</v>
      </c>
      <c r="BB73">
        <v>2.4580595444015443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1249.5394152188578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494.84970619908319</v>
      </c>
      <c r="L74">
        <v>17.479444875395131</v>
      </c>
      <c r="M74">
        <v>63.937300144411253</v>
      </c>
      <c r="N74">
        <v>52.974885197269856</v>
      </c>
      <c r="O74">
        <v>74.040221286507062</v>
      </c>
      <c r="P74">
        <v>23.081596558673947</v>
      </c>
      <c r="Q74">
        <v>9.6302555077767611</v>
      </c>
      <c r="R74">
        <v>9.5685439834024884</v>
      </c>
      <c r="S74">
        <v>11.775261538000748</v>
      </c>
      <c r="T74">
        <v>1.4223539597315435</v>
      </c>
      <c r="U74">
        <v>60.902111378698152</v>
      </c>
      <c r="V74">
        <v>8.8312306620209071</v>
      </c>
      <c r="W74">
        <v>18.801519813084113</v>
      </c>
      <c r="X74">
        <v>62.44889943952181</v>
      </c>
      <c r="Y74">
        <v>0</v>
      </c>
      <c r="Z74">
        <v>2.7664471166363631</v>
      </c>
      <c r="AA74">
        <v>17.883696981012662</v>
      </c>
      <c r="AB74">
        <v>20.896579051372292</v>
      </c>
      <c r="AC74">
        <v>14.984381597588099</v>
      </c>
      <c r="AD74">
        <v>9.3606240615504639</v>
      </c>
      <c r="AE74">
        <v>25.454416911361609</v>
      </c>
      <c r="AF74">
        <v>0</v>
      </c>
      <c r="AG74">
        <v>29.971496168540863</v>
      </c>
      <c r="AH74">
        <v>77.317362310874955</v>
      </c>
      <c r="AI74">
        <v>2.6254166983067502</v>
      </c>
      <c r="AJ74">
        <v>0</v>
      </c>
      <c r="AK74">
        <v>28.777925536170219</v>
      </c>
      <c r="AL74">
        <v>60.294628799999991</v>
      </c>
      <c r="AM74">
        <v>2.3179843142082923</v>
      </c>
      <c r="AN74">
        <v>5.8131765486523983E-2</v>
      </c>
      <c r="AO74">
        <v>0</v>
      </c>
      <c r="AP74">
        <v>2.1738860798674398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3.6886581401985108</v>
      </c>
      <c r="AZ74">
        <v>4.7086098594539934</v>
      </c>
      <c r="BA74">
        <v>3.0981780368098164</v>
      </c>
      <c r="BB74">
        <v>2.4580595444015443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1250.3270403174151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494.84970619908319</v>
      </c>
      <c r="L75">
        <v>17.479444875395131</v>
      </c>
      <c r="M75">
        <v>63.937300144411253</v>
      </c>
      <c r="N75">
        <v>52.974885197269856</v>
      </c>
      <c r="O75">
        <v>74.040221286507062</v>
      </c>
      <c r="P75">
        <v>23.081596558673947</v>
      </c>
      <c r="Q75">
        <v>9.6306680899854875</v>
      </c>
      <c r="R75">
        <v>9.5685439834024884</v>
      </c>
      <c r="S75">
        <v>11.775261538000748</v>
      </c>
      <c r="T75">
        <v>1.4223539597315435</v>
      </c>
      <c r="U75">
        <v>61.070047910020769</v>
      </c>
      <c r="V75">
        <v>8.8312306620209071</v>
      </c>
      <c r="W75">
        <v>18.801519813084113</v>
      </c>
      <c r="X75">
        <v>62.44889943952181</v>
      </c>
      <c r="Y75">
        <v>0</v>
      </c>
      <c r="Z75">
        <v>2.7664471166363631</v>
      </c>
      <c r="AA75">
        <v>17.883696981012662</v>
      </c>
      <c r="AB75">
        <v>20.896579051372292</v>
      </c>
      <c r="AC75">
        <v>14.984381597588099</v>
      </c>
      <c r="AD75">
        <v>9.3606240615504639</v>
      </c>
      <c r="AE75">
        <v>25.454416911361609</v>
      </c>
      <c r="AF75">
        <v>0</v>
      </c>
      <c r="AG75">
        <v>29.971496168540863</v>
      </c>
      <c r="AH75">
        <v>77.317362310874955</v>
      </c>
      <c r="AI75">
        <v>5.2508338419400937</v>
      </c>
      <c r="AJ75">
        <v>0</v>
      </c>
      <c r="AK75">
        <v>28.777925536170219</v>
      </c>
      <c r="AL75">
        <v>57.204529432099825</v>
      </c>
      <c r="AM75">
        <v>2.3179843142082923</v>
      </c>
      <c r="AN75">
        <v>5.8131765486523983E-2</v>
      </c>
      <c r="AO75">
        <v>0</v>
      </c>
      <c r="AP75">
        <v>1.3043314722452359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3.6886581401985108</v>
      </c>
      <c r="AZ75">
        <v>4.7086098594539934</v>
      </c>
      <c r="BA75">
        <v>3.0981780368098164</v>
      </c>
      <c r="BB75">
        <v>2.4580595444015443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1249.1611525990577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494.84970619908319</v>
      </c>
      <c r="L76">
        <v>17.479444875395131</v>
      </c>
      <c r="M76">
        <v>63.937300144411253</v>
      </c>
      <c r="N76">
        <v>52.974885197269856</v>
      </c>
      <c r="O76">
        <v>74.040221286507062</v>
      </c>
      <c r="P76">
        <v>23.081596558673947</v>
      </c>
      <c r="Q76">
        <v>9.6306680899854875</v>
      </c>
      <c r="R76">
        <v>9.5685439834024884</v>
      </c>
      <c r="S76">
        <v>11.775261538000748</v>
      </c>
      <c r="T76">
        <v>1.4223539597315435</v>
      </c>
      <c r="U76">
        <v>61.070076772936822</v>
      </c>
      <c r="V76">
        <v>8.8312306620209071</v>
      </c>
      <c r="W76">
        <v>14.768445263157897</v>
      </c>
      <c r="X76">
        <v>62.44889943952181</v>
      </c>
      <c r="Y76">
        <v>0</v>
      </c>
      <c r="Z76">
        <v>2.7664471166363631</v>
      </c>
      <c r="AA76">
        <v>17.883696981012662</v>
      </c>
      <c r="AB76">
        <v>20.896579051372292</v>
      </c>
      <c r="AC76">
        <v>14.984381597588099</v>
      </c>
      <c r="AD76">
        <v>14.040935424598565</v>
      </c>
      <c r="AE76">
        <v>25.454416911361609</v>
      </c>
      <c r="AF76">
        <v>0</v>
      </c>
      <c r="AG76">
        <v>29.971496168540863</v>
      </c>
      <c r="AH76">
        <v>77.317362310874955</v>
      </c>
      <c r="AI76">
        <v>34.130419304620716</v>
      </c>
      <c r="AJ76">
        <v>0</v>
      </c>
      <c r="AK76">
        <v>28.777925536170219</v>
      </c>
      <c r="AL76">
        <v>57.204529432099825</v>
      </c>
      <c r="AM76">
        <v>5.3859043111903375</v>
      </c>
      <c r="AN76">
        <v>5.8131765486523983E-2</v>
      </c>
      <c r="AO76">
        <v>0</v>
      </c>
      <c r="AP76">
        <v>1.3043314722452359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3.6886581401985108</v>
      </c>
      <c r="AZ76">
        <v>4.7086098594539934</v>
      </c>
      <c r="BA76">
        <v>3.0981780368098164</v>
      </c>
      <c r="BB76">
        <v>2.4580595444015443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1281.7559237347584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494.85628703109273</v>
      </c>
      <c r="L77">
        <v>17.469913330349833</v>
      </c>
      <c r="M77">
        <v>63.937300144411253</v>
      </c>
      <c r="N77">
        <v>52.974885197269856</v>
      </c>
      <c r="O77">
        <v>74.040221286507062</v>
      </c>
      <c r="P77">
        <v>23.081596558673947</v>
      </c>
      <c r="Q77">
        <v>9.6306680899854875</v>
      </c>
      <c r="R77">
        <v>10.361261466780238</v>
      </c>
      <c r="S77">
        <v>11.775261538000748</v>
      </c>
      <c r="T77">
        <v>1.4223539597315435</v>
      </c>
      <c r="U77">
        <v>61.070076772936822</v>
      </c>
      <c r="V77">
        <v>8.8312306620209071</v>
      </c>
      <c r="W77">
        <v>14.768445263157897</v>
      </c>
      <c r="X77">
        <v>62.44889943952181</v>
      </c>
      <c r="Y77">
        <v>0</v>
      </c>
      <c r="Z77">
        <v>3.7333967999999995</v>
      </c>
      <c r="AA77">
        <v>17.883696981012662</v>
      </c>
      <c r="AB77">
        <v>20.896579051372292</v>
      </c>
      <c r="AC77">
        <v>14.984381597588099</v>
      </c>
      <c r="AD77">
        <v>18.721247232798088</v>
      </c>
      <c r="AE77">
        <v>25.454416911361609</v>
      </c>
      <c r="AF77">
        <v>0</v>
      </c>
      <c r="AG77">
        <v>29.971496168540863</v>
      </c>
      <c r="AH77">
        <v>77.317362310874955</v>
      </c>
      <c r="AI77">
        <v>34.130419304620716</v>
      </c>
      <c r="AJ77">
        <v>0</v>
      </c>
      <c r="AK77">
        <v>28.777925536170219</v>
      </c>
      <c r="AL77">
        <v>57.204529432099825</v>
      </c>
      <c r="AM77">
        <v>5.3859043111903375</v>
      </c>
      <c r="AN77">
        <v>6.394496982136616E-2</v>
      </c>
      <c r="AO77">
        <v>0</v>
      </c>
      <c r="AP77">
        <v>1.3043314722452359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3.6886581401985108</v>
      </c>
      <c r="AZ77">
        <v>4.7086098594539934</v>
      </c>
      <c r="BA77">
        <v>3.0981780368098164</v>
      </c>
      <c r="BB77">
        <v>2.4580595444015443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1288.1987652009982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494.85620258583299</v>
      </c>
      <c r="L78">
        <v>17.469913330349833</v>
      </c>
      <c r="M78">
        <v>63.937300144411253</v>
      </c>
      <c r="N78">
        <v>52.974885197269856</v>
      </c>
      <c r="O78">
        <v>74.040221286507062</v>
      </c>
      <c r="P78">
        <v>23.081596558673947</v>
      </c>
      <c r="Q78">
        <v>9.6306680899854875</v>
      </c>
      <c r="R78">
        <v>11.621351768325104</v>
      </c>
      <c r="S78">
        <v>11.775261538000748</v>
      </c>
      <c r="T78">
        <v>1.4223539597315435</v>
      </c>
      <c r="U78">
        <v>61.070076772936822</v>
      </c>
      <c r="V78">
        <v>8.8312306620209071</v>
      </c>
      <c r="W78">
        <v>14.768445263157897</v>
      </c>
      <c r="X78">
        <v>62.44889943952181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19.095482916875639</v>
      </c>
      <c r="AE78">
        <v>25.454416911361609</v>
      </c>
      <c r="AF78">
        <v>0</v>
      </c>
      <c r="AG78">
        <v>29.971496168540863</v>
      </c>
      <c r="AH78">
        <v>78.203041173741255</v>
      </c>
      <c r="AI78">
        <v>34.130419304620716</v>
      </c>
      <c r="AJ78">
        <v>0</v>
      </c>
      <c r="AK78">
        <v>28.777925536170219</v>
      </c>
      <c r="AL78">
        <v>57.204529432099825</v>
      </c>
      <c r="AM78">
        <v>8.099308845440035</v>
      </c>
      <c r="AN78">
        <v>6.394496982136616E-2</v>
      </c>
      <c r="AO78">
        <v>0</v>
      </c>
      <c r="AP78">
        <v>3.4782175521126759</v>
      </c>
      <c r="AQ78">
        <v>0</v>
      </c>
      <c r="AR78">
        <v>15.457642199999993</v>
      </c>
      <c r="AS78">
        <v>16.899619785491726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3.8316632475609764</v>
      </c>
      <c r="AZ78">
        <v>4.7086098594539934</v>
      </c>
      <c r="BA78">
        <v>3.1886910986547088</v>
      </c>
      <c r="BB78">
        <v>2.4580595444015443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1301.6637859857726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494.42307141560929</v>
      </c>
      <c r="L79">
        <v>17.469913330349833</v>
      </c>
      <c r="M79">
        <v>63.937300144411253</v>
      </c>
      <c r="N79">
        <v>52.974885197269856</v>
      </c>
      <c r="O79">
        <v>74.040221286507062</v>
      </c>
      <c r="P79">
        <v>25.200866222910214</v>
      </c>
      <c r="Q79">
        <v>9.6306680899854875</v>
      </c>
      <c r="R79">
        <v>12.29109838235294</v>
      </c>
      <c r="S79">
        <v>11.775261538000748</v>
      </c>
      <c r="T79">
        <v>1.4223539597315435</v>
      </c>
      <c r="U79">
        <v>60.411661589888475</v>
      </c>
      <c r="V79">
        <v>8.8312306620209071</v>
      </c>
      <c r="W79">
        <v>18.801519813084113</v>
      </c>
      <c r="X79">
        <v>62.44889943952181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19.095482916875639</v>
      </c>
      <c r="AE79">
        <v>25.454416911361609</v>
      </c>
      <c r="AF79">
        <v>0</v>
      </c>
      <c r="AG79">
        <v>29.971496168540863</v>
      </c>
      <c r="AH79">
        <v>78.203041173741255</v>
      </c>
      <c r="AI79">
        <v>34.130419304620716</v>
      </c>
      <c r="AJ79">
        <v>0</v>
      </c>
      <c r="AK79">
        <v>28.777925536170219</v>
      </c>
      <c r="AL79">
        <v>57.204529432099825</v>
      </c>
      <c r="AM79">
        <v>8.099308845440035</v>
      </c>
      <c r="AN79">
        <v>6.394496982136616E-2</v>
      </c>
      <c r="AO79">
        <v>0</v>
      </c>
      <c r="AP79">
        <v>3.4782175521126759</v>
      </c>
      <c r="AQ79">
        <v>0</v>
      </c>
      <c r="AR79">
        <v>15.457642199999993</v>
      </c>
      <c r="AS79">
        <v>16.899619785491726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3.8316632475609764</v>
      </c>
      <c r="AZ79">
        <v>4.7086098594539934</v>
      </c>
      <c r="BA79">
        <v>3.1886910986547088</v>
      </c>
      <c r="BB79">
        <v>2.4580595444015443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1307.394330460691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494.42309622236712</v>
      </c>
      <c r="L80">
        <v>17.469913330349833</v>
      </c>
      <c r="M80">
        <v>63.937300144411253</v>
      </c>
      <c r="N80">
        <v>52.974885197269856</v>
      </c>
      <c r="O80">
        <v>74.040221286507062</v>
      </c>
      <c r="P80">
        <v>26.920516342240823</v>
      </c>
      <c r="Q80">
        <v>9.6306680899854875</v>
      </c>
      <c r="R80">
        <v>12.626726699266504</v>
      </c>
      <c r="S80">
        <v>11.775261538000748</v>
      </c>
      <c r="T80">
        <v>1.4223539597315435</v>
      </c>
      <c r="U80">
        <v>60.411661589888475</v>
      </c>
      <c r="V80">
        <v>8.8312306620209071</v>
      </c>
      <c r="W80">
        <v>18.801519813084113</v>
      </c>
      <c r="X80">
        <v>62.44889943952181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19.095482916875639</v>
      </c>
      <c r="AE80">
        <v>25.454416911361609</v>
      </c>
      <c r="AF80">
        <v>0</v>
      </c>
      <c r="AG80">
        <v>29.971496168540863</v>
      </c>
      <c r="AH80">
        <v>78.203041173741255</v>
      </c>
      <c r="AI80">
        <v>34.130419304620716</v>
      </c>
      <c r="AJ80">
        <v>0</v>
      </c>
      <c r="AK80">
        <v>28.777925536170219</v>
      </c>
      <c r="AL80">
        <v>57.204529432099825</v>
      </c>
      <c r="AM80">
        <v>8.099308845440035</v>
      </c>
      <c r="AN80">
        <v>6.394496982136616E-2</v>
      </c>
      <c r="AO80">
        <v>0</v>
      </c>
      <c r="AP80">
        <v>3.4782175521126759</v>
      </c>
      <c r="AQ80">
        <v>0</v>
      </c>
      <c r="AR80">
        <v>15.457642199999993</v>
      </c>
      <c r="AS80">
        <v>16.899619785491726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3.8316632475609764</v>
      </c>
      <c r="AZ80">
        <v>4.7086098594539934</v>
      </c>
      <c r="BA80">
        <v>3.1886910986547088</v>
      </c>
      <c r="BB80">
        <v>2.4580595444015443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1309.4496337036931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494.42307141560929</v>
      </c>
      <c r="L81">
        <v>17.469913330349833</v>
      </c>
      <c r="M81">
        <v>63.937300144411253</v>
      </c>
      <c r="N81">
        <v>52.974885197269856</v>
      </c>
      <c r="O81">
        <v>74.040221286507062</v>
      </c>
      <c r="P81">
        <v>27.621563178179528</v>
      </c>
      <c r="Q81">
        <v>9.6306680899854875</v>
      </c>
      <c r="R81">
        <v>13.731573431511253</v>
      </c>
      <c r="S81">
        <v>11.775261538000748</v>
      </c>
      <c r="T81">
        <v>1.4223539597315435</v>
      </c>
      <c r="U81">
        <v>60.411661589888475</v>
      </c>
      <c r="V81">
        <v>8.8312306620209071</v>
      </c>
      <c r="W81">
        <v>18.801519813084113</v>
      </c>
      <c r="X81">
        <v>62.44889943952181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19.095482916875639</v>
      </c>
      <c r="AE81">
        <v>25.454416911361609</v>
      </c>
      <c r="AF81">
        <v>0</v>
      </c>
      <c r="AG81">
        <v>29.971496168540863</v>
      </c>
      <c r="AH81">
        <v>78.203041173741255</v>
      </c>
      <c r="AI81">
        <v>34.130419304620716</v>
      </c>
      <c r="AJ81">
        <v>0</v>
      </c>
      <c r="AK81">
        <v>28.777925536170219</v>
      </c>
      <c r="AL81">
        <v>56.944927199999981</v>
      </c>
      <c r="AM81">
        <v>8.099308845440035</v>
      </c>
      <c r="AN81">
        <v>6.394496982136616E-2</v>
      </c>
      <c r="AO81">
        <v>0</v>
      </c>
      <c r="AP81">
        <v>3.4782175521126759</v>
      </c>
      <c r="AQ81">
        <v>0</v>
      </c>
      <c r="AR81">
        <v>15.457642199999993</v>
      </c>
      <c r="AS81">
        <v>16.899619785491726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3.8316632475609764</v>
      </c>
      <c r="AZ81">
        <v>4.7086098594539934</v>
      </c>
      <c r="BA81">
        <v>3.1886910986547088</v>
      </c>
      <c r="BB81">
        <v>2.4580595444015443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1310.9959002330186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494.42304700319255</v>
      </c>
      <c r="L82">
        <v>17.469913330349833</v>
      </c>
      <c r="M82">
        <v>63.937300144411253</v>
      </c>
      <c r="N82">
        <v>52.974885197269856</v>
      </c>
      <c r="O82">
        <v>74.040221286507062</v>
      </c>
      <c r="P82">
        <v>28.140208743353224</v>
      </c>
      <c r="Q82">
        <v>9.6306680899854875</v>
      </c>
      <c r="R82">
        <v>14.150679694323147</v>
      </c>
      <c r="S82">
        <v>11.775261538000748</v>
      </c>
      <c r="T82">
        <v>1.4223539597315435</v>
      </c>
      <c r="U82">
        <v>60.411661589888475</v>
      </c>
      <c r="V82">
        <v>8.8312306620209071</v>
      </c>
      <c r="W82">
        <v>18.801519813084113</v>
      </c>
      <c r="X82">
        <v>62.44889943952181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19.095482916875639</v>
      </c>
      <c r="AE82">
        <v>25.454416911361609</v>
      </c>
      <c r="AF82">
        <v>0</v>
      </c>
      <c r="AG82">
        <v>29.971496168540863</v>
      </c>
      <c r="AH82">
        <v>78.203041173741255</v>
      </c>
      <c r="AI82">
        <v>3.2817710955467341</v>
      </c>
      <c r="AJ82">
        <v>0</v>
      </c>
      <c r="AK82">
        <v>28.777925536170219</v>
      </c>
      <c r="AL82">
        <v>56.944927199999981</v>
      </c>
      <c r="AM82">
        <v>8.099308845440035</v>
      </c>
      <c r="AN82">
        <v>6.394496982136616E-2</v>
      </c>
      <c r="AO82">
        <v>0</v>
      </c>
      <c r="AP82">
        <v>3.4782175521126759</v>
      </c>
      <c r="AQ82">
        <v>0</v>
      </c>
      <c r="AR82">
        <v>15.457642199999993</v>
      </c>
      <c r="AS82">
        <v>16.899619785491726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3.8316632475609764</v>
      </c>
      <c r="AZ82">
        <v>4.7086098594539934</v>
      </c>
      <c r="BA82">
        <v>3.1886910986547088</v>
      </c>
      <c r="BB82">
        <v>2.4580595444015443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1281.0849794395135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493.45793895806707</v>
      </c>
      <c r="L83">
        <v>17.479444875395131</v>
      </c>
      <c r="M83">
        <v>63.937300144411253</v>
      </c>
      <c r="N83">
        <v>52.974885197269856</v>
      </c>
      <c r="O83">
        <v>74.040221286507062</v>
      </c>
      <c r="P83">
        <v>28.663217566740268</v>
      </c>
      <c r="Q83">
        <v>9.6306680899854875</v>
      </c>
      <c r="R83">
        <v>15.327073443868738</v>
      </c>
      <c r="S83">
        <v>11.775261538000748</v>
      </c>
      <c r="T83">
        <v>1.4223539597315435</v>
      </c>
      <c r="U83">
        <v>60.411661589888475</v>
      </c>
      <c r="V83">
        <v>8.8312306620209071</v>
      </c>
      <c r="W83">
        <v>18.801519813084113</v>
      </c>
      <c r="X83">
        <v>62.44889943952181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19.095482916875639</v>
      </c>
      <c r="AE83">
        <v>25.454416911361609</v>
      </c>
      <c r="AF83">
        <v>0</v>
      </c>
      <c r="AG83">
        <v>29.971496168540863</v>
      </c>
      <c r="AH83">
        <v>78.203041173741255</v>
      </c>
      <c r="AI83">
        <v>1.8377915997494059</v>
      </c>
      <c r="AJ83">
        <v>0</v>
      </c>
      <c r="AK83">
        <v>28.777925536170219</v>
      </c>
      <c r="AL83">
        <v>56.944927199999981</v>
      </c>
      <c r="AM83">
        <v>8.099308845440035</v>
      </c>
      <c r="AN83">
        <v>6.394496982136616E-2</v>
      </c>
      <c r="AO83">
        <v>0</v>
      </c>
      <c r="AP83">
        <v>3.4782175521126759</v>
      </c>
      <c r="AQ83">
        <v>0</v>
      </c>
      <c r="AR83">
        <v>15.457642199999993</v>
      </c>
      <c r="AS83">
        <v>16.899619785491726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3.8316632475609764</v>
      </c>
      <c r="AZ83">
        <v>4.7086098594539934</v>
      </c>
      <c r="BA83">
        <v>3.1886910986547088</v>
      </c>
      <c r="BB83">
        <v>2.4580595444015443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1280.3848260165687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494.42000371900957</v>
      </c>
      <c r="L84">
        <v>17.479444875395131</v>
      </c>
      <c r="M84">
        <v>63.937300144411253</v>
      </c>
      <c r="N84">
        <v>52.974885197269856</v>
      </c>
      <c r="O84">
        <v>74.040221286507062</v>
      </c>
      <c r="P84">
        <v>29.189679451526029</v>
      </c>
      <c r="Q84">
        <v>9.6306680899854875</v>
      </c>
      <c r="R84">
        <v>15.668739337464789</v>
      </c>
      <c r="S84">
        <v>11.775261538000748</v>
      </c>
      <c r="T84">
        <v>1.4223539597315435</v>
      </c>
      <c r="U84">
        <v>60.411661589888475</v>
      </c>
      <c r="V84">
        <v>8.8312306620209071</v>
      </c>
      <c r="W84">
        <v>18.801519813084113</v>
      </c>
      <c r="X84">
        <v>62.44889943952181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19.095482916875639</v>
      </c>
      <c r="AE84">
        <v>25.454416911361609</v>
      </c>
      <c r="AF84">
        <v>0</v>
      </c>
      <c r="AG84">
        <v>29.971496168540863</v>
      </c>
      <c r="AH84">
        <v>78.203041173741255</v>
      </c>
      <c r="AI84">
        <v>1.8377915997494059</v>
      </c>
      <c r="AJ84">
        <v>0</v>
      </c>
      <c r="AK84">
        <v>28.777925536170219</v>
      </c>
      <c r="AL84">
        <v>56.944927199999981</v>
      </c>
      <c r="AM84">
        <v>8.099308845440035</v>
      </c>
      <c r="AN84">
        <v>6.394496982136616E-2</v>
      </c>
      <c r="AO84">
        <v>0</v>
      </c>
      <c r="AP84">
        <v>3.4782175521126759</v>
      </c>
      <c r="AQ84">
        <v>0</v>
      </c>
      <c r="AR84">
        <v>15.457642199999993</v>
      </c>
      <c r="AS84">
        <v>16.899619785491726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3.8316632475609764</v>
      </c>
      <c r="AZ84">
        <v>4.7086098594539934</v>
      </c>
      <c r="BA84">
        <v>3.1886910986547088</v>
      </c>
      <c r="BB84">
        <v>2.4580595444015443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1282.2150185558928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494.42000371900957</v>
      </c>
      <c r="L85">
        <v>17.479444875395131</v>
      </c>
      <c r="M85">
        <v>63.937300144411253</v>
      </c>
      <c r="N85">
        <v>52.974885197269856</v>
      </c>
      <c r="O85">
        <v>74.040221286507062</v>
      </c>
      <c r="P85">
        <v>29.7126911580147</v>
      </c>
      <c r="Q85">
        <v>9.6306680899854875</v>
      </c>
      <c r="R85">
        <v>15.668739337464789</v>
      </c>
      <c r="S85">
        <v>11.775261538000748</v>
      </c>
      <c r="T85">
        <v>1.4223539597315435</v>
      </c>
      <c r="U85">
        <v>60.411661589888475</v>
      </c>
      <c r="V85">
        <v>8.8312306620209071</v>
      </c>
      <c r="W85">
        <v>18.801519813084113</v>
      </c>
      <c r="X85">
        <v>62.44889943952181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19.095482916875639</v>
      </c>
      <c r="AE85">
        <v>25.454416911361609</v>
      </c>
      <c r="AF85">
        <v>0</v>
      </c>
      <c r="AG85">
        <v>29.971496168540863</v>
      </c>
      <c r="AH85">
        <v>78.203041173741255</v>
      </c>
      <c r="AI85">
        <v>7.2198965883334525</v>
      </c>
      <c r="AJ85">
        <v>0</v>
      </c>
      <c r="AK85">
        <v>28.777925536170219</v>
      </c>
      <c r="AL85">
        <v>56.944927199999981</v>
      </c>
      <c r="AM85">
        <v>8.099308845440035</v>
      </c>
      <c r="AN85">
        <v>6.394496982136616E-2</v>
      </c>
      <c r="AO85">
        <v>0</v>
      </c>
      <c r="AP85">
        <v>3.4782175521126759</v>
      </c>
      <c r="AQ85">
        <v>0</v>
      </c>
      <c r="AR85">
        <v>15.457642199999993</v>
      </c>
      <c r="AS85">
        <v>16.899619785491726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3.8316632475609764</v>
      </c>
      <c r="AZ85">
        <v>4.7086098594539934</v>
      </c>
      <c r="BA85">
        <v>3.1886910986547088</v>
      </c>
      <c r="BB85">
        <v>2.4580595444015443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1288.1201352509656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494.42000371900957</v>
      </c>
      <c r="L86">
        <v>17.479444875395131</v>
      </c>
      <c r="M86">
        <v>63.937300144411253</v>
      </c>
      <c r="N86">
        <v>52.974885197269856</v>
      </c>
      <c r="O86">
        <v>74.040221286507062</v>
      </c>
      <c r="P86">
        <v>30.079517024120896</v>
      </c>
      <c r="Q86">
        <v>9.6306680899854875</v>
      </c>
      <c r="R86">
        <v>16.422095193765117</v>
      </c>
      <c r="S86">
        <v>11.775261538000748</v>
      </c>
      <c r="T86">
        <v>1.4223539597315435</v>
      </c>
      <c r="U86">
        <v>60.411661589888475</v>
      </c>
      <c r="V86">
        <v>8.8312306620209071</v>
      </c>
      <c r="W86">
        <v>18.801519813084113</v>
      </c>
      <c r="X86">
        <v>62.44889943952181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29.971496168540863</v>
      </c>
      <c r="AH86">
        <v>77.317362310874955</v>
      </c>
      <c r="AI86">
        <v>7.2198965883334525</v>
      </c>
      <c r="AJ86">
        <v>0</v>
      </c>
      <c r="AK86">
        <v>28.777925536170219</v>
      </c>
      <c r="AL86">
        <v>56.944927199999981</v>
      </c>
      <c r="AM86">
        <v>8.0829470315288088</v>
      </c>
      <c r="AN86">
        <v>6.394496982136616E-2</v>
      </c>
      <c r="AO86">
        <v>0</v>
      </c>
      <c r="AP86">
        <v>1.3043314722452359</v>
      </c>
      <c r="AQ86">
        <v>0</v>
      </c>
      <c r="AR86">
        <v>15.457642199999993</v>
      </c>
      <c r="AS86">
        <v>16.289584599997912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3.6886581401985108</v>
      </c>
      <c r="AZ86">
        <v>4.7086098594539934</v>
      </c>
      <c r="BA86">
        <v>3.0981780368098164</v>
      </c>
      <c r="BB86">
        <v>2.4580595444015443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1277.3989717652216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494.42000371900957</v>
      </c>
      <c r="L87">
        <v>17.479444875395131</v>
      </c>
      <c r="M87">
        <v>63.937300144411253</v>
      </c>
      <c r="N87">
        <v>52.974885197269856</v>
      </c>
      <c r="O87">
        <v>74.040221286507062</v>
      </c>
      <c r="P87">
        <v>30.088575477777773</v>
      </c>
      <c r="Q87">
        <v>9.6306680899854875</v>
      </c>
      <c r="R87">
        <v>17.153426911499871</v>
      </c>
      <c r="S87">
        <v>11.775261538000748</v>
      </c>
      <c r="T87">
        <v>1.4223539597315435</v>
      </c>
      <c r="U87">
        <v>60.411661589888475</v>
      </c>
      <c r="V87">
        <v>8.8312306620209071</v>
      </c>
      <c r="W87">
        <v>18.801519813084113</v>
      </c>
      <c r="X87">
        <v>62.44889943952181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29.971496168540863</v>
      </c>
      <c r="AH87">
        <v>77.317362310874955</v>
      </c>
      <c r="AI87">
        <v>7.2198965883334525</v>
      </c>
      <c r="AJ87">
        <v>0</v>
      </c>
      <c r="AK87">
        <v>28.777925536170219</v>
      </c>
      <c r="AL87">
        <v>56.944927199999981</v>
      </c>
      <c r="AM87">
        <v>8.0829470315288088</v>
      </c>
      <c r="AN87">
        <v>6.394496982136616E-2</v>
      </c>
      <c r="AO87">
        <v>0</v>
      </c>
      <c r="AP87">
        <v>1.3043314722452359</v>
      </c>
      <c r="AQ87">
        <v>0</v>
      </c>
      <c r="AR87">
        <v>15.457642199999993</v>
      </c>
      <c r="AS87">
        <v>16.289584599997912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3.6886581401985108</v>
      </c>
      <c r="AZ87">
        <v>4.7086098594539934</v>
      </c>
      <c r="BA87">
        <v>3.0981780368098164</v>
      </c>
      <c r="BB87">
        <v>2.4580595444015443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1278.1393619366131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494.42000371900957</v>
      </c>
      <c r="L88">
        <v>17.479444875395131</v>
      </c>
      <c r="M88">
        <v>63.937300144411253</v>
      </c>
      <c r="N88">
        <v>52.974885197269856</v>
      </c>
      <c r="O88">
        <v>74.040221286507062</v>
      </c>
      <c r="P88">
        <v>30.088575477777773</v>
      </c>
      <c r="Q88">
        <v>9.6306680899854875</v>
      </c>
      <c r="R88">
        <v>17.184325899280573</v>
      </c>
      <c r="S88">
        <v>11.775261538000748</v>
      </c>
      <c r="T88">
        <v>1.4223539597315435</v>
      </c>
      <c r="U88">
        <v>60.411661589888475</v>
      </c>
      <c r="V88">
        <v>8.8312306620209071</v>
      </c>
      <c r="W88">
        <v>18.801519813084113</v>
      </c>
      <c r="X88">
        <v>62.44889943952181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29.971496168540863</v>
      </c>
      <c r="AH88">
        <v>77.317362310874955</v>
      </c>
      <c r="AI88">
        <v>7.2198965883334525</v>
      </c>
      <c r="AJ88">
        <v>0</v>
      </c>
      <c r="AK88">
        <v>28.777925536170219</v>
      </c>
      <c r="AL88">
        <v>56.944927199999981</v>
      </c>
      <c r="AM88">
        <v>8.0829470315288088</v>
      </c>
      <c r="AN88">
        <v>6.394496982136616E-2</v>
      </c>
      <c r="AO88">
        <v>0</v>
      </c>
      <c r="AP88">
        <v>1.3043314722452359</v>
      </c>
      <c r="AQ88">
        <v>0</v>
      </c>
      <c r="AR88">
        <v>15.457642199999993</v>
      </c>
      <c r="AS88">
        <v>16.289584599997912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3.6886581401985108</v>
      </c>
      <c r="AZ88">
        <v>4.7086098594539934</v>
      </c>
      <c r="BA88">
        <v>3.0981780368098164</v>
      </c>
      <c r="BB88">
        <v>2.4580595444015443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1278.1702609243939</v>
      </c>
    </row>
    <row r="89" spans="1:117">
      <c r="A89" t="s">
        <v>131</v>
      </c>
      <c r="B89">
        <v>0</v>
      </c>
      <c r="C89">
        <v>0</v>
      </c>
      <c r="D89">
        <v>19.32</v>
      </c>
      <c r="E89">
        <v>0</v>
      </c>
      <c r="F89">
        <v>0</v>
      </c>
      <c r="G89">
        <v>31.878</v>
      </c>
      <c r="H89">
        <v>0</v>
      </c>
      <c r="I89">
        <v>0</v>
      </c>
      <c r="J89">
        <v>30.441751</v>
      </c>
      <c r="K89">
        <v>494.42000371900957</v>
      </c>
      <c r="L89">
        <v>17.479444875395131</v>
      </c>
      <c r="M89">
        <v>63.937300144411253</v>
      </c>
      <c r="N89">
        <v>52.974885197269856</v>
      </c>
      <c r="O89">
        <v>74.040221286507062</v>
      </c>
      <c r="P89">
        <v>29.836800110134739</v>
      </c>
      <c r="Q89">
        <v>9.6306680899854875</v>
      </c>
      <c r="R89">
        <v>18.497069656488552</v>
      </c>
      <c r="S89">
        <v>11.775261538000748</v>
      </c>
      <c r="T89">
        <v>1.4223539597315435</v>
      </c>
      <c r="U89">
        <v>60.411661589888475</v>
      </c>
      <c r="V89">
        <v>8.8312306620209071</v>
      </c>
      <c r="W89">
        <v>18.801519813084113</v>
      </c>
      <c r="X89">
        <v>62.44889943952181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29.971496168540863</v>
      </c>
      <c r="AH89">
        <v>77.317362310874955</v>
      </c>
      <c r="AI89">
        <v>7.2198965883334525</v>
      </c>
      <c r="AJ89">
        <v>0</v>
      </c>
      <c r="AK89">
        <v>28.777925536170219</v>
      </c>
      <c r="AL89">
        <v>57.204529432099825</v>
      </c>
      <c r="AM89">
        <v>8.0829470315288088</v>
      </c>
      <c r="AN89">
        <v>6.394496982136616E-2</v>
      </c>
      <c r="AO89">
        <v>0</v>
      </c>
      <c r="AP89">
        <v>1.3043314722452359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3.6886581401985108</v>
      </c>
      <c r="AZ89">
        <v>4.7086098594539934</v>
      </c>
      <c r="BA89">
        <v>3.0981780368098164</v>
      </c>
      <c r="BB89">
        <v>2.4580595444015443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1361.1305825460586</v>
      </c>
    </row>
    <row r="90" spans="1:117">
      <c r="A90" t="s">
        <v>132</v>
      </c>
      <c r="B90">
        <v>0</v>
      </c>
      <c r="C90">
        <v>0</v>
      </c>
      <c r="D90">
        <v>21.638786</v>
      </c>
      <c r="E90">
        <v>0</v>
      </c>
      <c r="F90">
        <v>0</v>
      </c>
      <c r="G90">
        <v>32.861677999999998</v>
      </c>
      <c r="H90">
        <v>0</v>
      </c>
      <c r="I90">
        <v>0</v>
      </c>
      <c r="J90">
        <v>30.441751</v>
      </c>
      <c r="K90">
        <v>494.42000371900957</v>
      </c>
      <c r="L90">
        <v>17.479444875395131</v>
      </c>
      <c r="M90">
        <v>63.937300144411253</v>
      </c>
      <c r="N90">
        <v>52.974885197269856</v>
      </c>
      <c r="O90">
        <v>74.040221286507062</v>
      </c>
      <c r="P90">
        <v>29.836800110134739</v>
      </c>
      <c r="Q90">
        <v>9.6306680899854875</v>
      </c>
      <c r="R90">
        <v>19.135500622263194</v>
      </c>
      <c r="S90">
        <v>11.775261538000748</v>
      </c>
      <c r="T90">
        <v>1.4223539597315435</v>
      </c>
      <c r="U90">
        <v>60.411661589888475</v>
      </c>
      <c r="V90">
        <v>8.8312306620209071</v>
      </c>
      <c r="W90">
        <v>18.801519813084113</v>
      </c>
      <c r="X90">
        <v>62.44889943952181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19.095482916875639</v>
      </c>
      <c r="AE90">
        <v>25.454416911361609</v>
      </c>
      <c r="AF90">
        <v>0</v>
      </c>
      <c r="AG90">
        <v>29.971496168540863</v>
      </c>
      <c r="AH90">
        <v>78.203041173741255</v>
      </c>
      <c r="AI90">
        <v>7.2198965883334525</v>
      </c>
      <c r="AJ90">
        <v>0</v>
      </c>
      <c r="AK90">
        <v>28.777925536170219</v>
      </c>
      <c r="AL90">
        <v>57.204529432099825</v>
      </c>
      <c r="AM90">
        <v>8.099308845440035</v>
      </c>
      <c r="AN90">
        <v>6.394496982136616E-2</v>
      </c>
      <c r="AO90">
        <v>0</v>
      </c>
      <c r="AP90">
        <v>3.4782175521126759</v>
      </c>
      <c r="AQ90">
        <v>0</v>
      </c>
      <c r="AR90">
        <v>15.457642199999993</v>
      </c>
      <c r="AS90">
        <v>16.899619785491726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3.8316632475609764</v>
      </c>
      <c r="AZ90">
        <v>4.7086098594539934</v>
      </c>
      <c r="BA90">
        <v>3.1886910986547088</v>
      </c>
      <c r="BB90">
        <v>2.4580595444015443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1376.912822719984</v>
      </c>
    </row>
    <row r="91" spans="1:117">
      <c r="A91" t="s">
        <v>133</v>
      </c>
      <c r="B91">
        <v>0</v>
      </c>
      <c r="C91">
        <v>0</v>
      </c>
      <c r="D91">
        <v>21.638786</v>
      </c>
      <c r="E91">
        <v>0</v>
      </c>
      <c r="F91">
        <v>0</v>
      </c>
      <c r="G91">
        <v>32.861677999999998</v>
      </c>
      <c r="H91">
        <v>0</v>
      </c>
      <c r="I91">
        <v>0</v>
      </c>
      <c r="J91">
        <v>30.441751</v>
      </c>
      <c r="K91">
        <v>494.42000371900957</v>
      </c>
      <c r="L91">
        <v>17.479444875395131</v>
      </c>
      <c r="M91">
        <v>63.937300144411253</v>
      </c>
      <c r="N91">
        <v>52.974885197269856</v>
      </c>
      <c r="O91">
        <v>74.040221286507062</v>
      </c>
      <c r="P91">
        <v>29.836800110134739</v>
      </c>
      <c r="Q91">
        <v>9.6306680899854875</v>
      </c>
      <c r="R91">
        <v>19.135500622263194</v>
      </c>
      <c r="S91">
        <v>11.775261538000748</v>
      </c>
      <c r="T91">
        <v>1.4223539597315435</v>
      </c>
      <c r="U91">
        <v>60.411661589888475</v>
      </c>
      <c r="V91">
        <v>8.8312306620209071</v>
      </c>
      <c r="W91">
        <v>18.801519813084113</v>
      </c>
      <c r="X91">
        <v>62.44889943952181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19.095482916875639</v>
      </c>
      <c r="AE91">
        <v>25.454416911361609</v>
      </c>
      <c r="AF91">
        <v>0</v>
      </c>
      <c r="AG91">
        <v>29.971496168540863</v>
      </c>
      <c r="AH91">
        <v>78.203041173741255</v>
      </c>
      <c r="AI91">
        <v>7.2198965883334525</v>
      </c>
      <c r="AJ91">
        <v>0</v>
      </c>
      <c r="AK91">
        <v>28.777925536170219</v>
      </c>
      <c r="AL91">
        <v>57.204529432099825</v>
      </c>
      <c r="AM91">
        <v>8.099308845440035</v>
      </c>
      <c r="AN91">
        <v>6.394496982136616E-2</v>
      </c>
      <c r="AO91">
        <v>0</v>
      </c>
      <c r="AP91">
        <v>3.4782175521126759</v>
      </c>
      <c r="AQ91">
        <v>0</v>
      </c>
      <c r="AR91">
        <v>15.457642199999993</v>
      </c>
      <c r="AS91">
        <v>16.899619785491726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3.8316632475609764</v>
      </c>
      <c r="AZ91">
        <v>4.7086098594539934</v>
      </c>
      <c r="BA91">
        <v>3.1886910986547088</v>
      </c>
      <c r="BB91">
        <v>2.4580595444015443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1376.912822719984</v>
      </c>
    </row>
    <row r="92" spans="1:117">
      <c r="A92" t="s">
        <v>134</v>
      </c>
      <c r="B92">
        <v>0</v>
      </c>
      <c r="C92">
        <v>0</v>
      </c>
      <c r="D92">
        <v>21.638786</v>
      </c>
      <c r="E92">
        <v>0</v>
      </c>
      <c r="F92">
        <v>0</v>
      </c>
      <c r="G92">
        <v>32.861677999999998</v>
      </c>
      <c r="H92">
        <v>0</v>
      </c>
      <c r="I92">
        <v>0</v>
      </c>
      <c r="J92">
        <v>30.441751</v>
      </c>
      <c r="K92">
        <v>494.42000371900957</v>
      </c>
      <c r="L92">
        <v>17.479444875395131</v>
      </c>
      <c r="M92">
        <v>63.937300144411253</v>
      </c>
      <c r="N92">
        <v>52.974885197269856</v>
      </c>
      <c r="O92">
        <v>74.040221286507062</v>
      </c>
      <c r="P92">
        <v>29.836800110134739</v>
      </c>
      <c r="Q92">
        <v>9.6306680899854875</v>
      </c>
      <c r="R92">
        <v>19.135500622263194</v>
      </c>
      <c r="S92">
        <v>11.775261538000748</v>
      </c>
      <c r="T92">
        <v>1.4223539597315435</v>
      </c>
      <c r="U92">
        <v>60.411661589888475</v>
      </c>
      <c r="V92">
        <v>8.8312306620209071</v>
      </c>
      <c r="W92">
        <v>18.801519813084113</v>
      </c>
      <c r="X92">
        <v>62.44889943952181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19.095482916875639</v>
      </c>
      <c r="AE92">
        <v>25.454416911361609</v>
      </c>
      <c r="AF92">
        <v>0</v>
      </c>
      <c r="AG92">
        <v>29.971496168540863</v>
      </c>
      <c r="AH92">
        <v>78.203041173741255</v>
      </c>
      <c r="AI92">
        <v>7.2198965883334525</v>
      </c>
      <c r="AJ92">
        <v>0</v>
      </c>
      <c r="AK92">
        <v>28.777925536170219</v>
      </c>
      <c r="AL92">
        <v>57.204529432099825</v>
      </c>
      <c r="AM92">
        <v>8.099308845440035</v>
      </c>
      <c r="AN92">
        <v>6.394496982136616E-2</v>
      </c>
      <c r="AO92">
        <v>0</v>
      </c>
      <c r="AP92">
        <v>3.4782175521126759</v>
      </c>
      <c r="AQ92">
        <v>0</v>
      </c>
      <c r="AR92">
        <v>15.457642199999993</v>
      </c>
      <c r="AS92">
        <v>16.899619785491726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3.8316632475609764</v>
      </c>
      <c r="AZ92">
        <v>4.7086098594539934</v>
      </c>
      <c r="BA92">
        <v>3.1886910986547088</v>
      </c>
      <c r="BB92">
        <v>2.4580595444015443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1376.912822719984</v>
      </c>
    </row>
    <row r="93" spans="1:117">
      <c r="A93" t="s">
        <v>135</v>
      </c>
      <c r="B93">
        <v>0</v>
      </c>
      <c r="C93">
        <v>0</v>
      </c>
      <c r="D93">
        <v>21.638786</v>
      </c>
      <c r="E93">
        <v>0</v>
      </c>
      <c r="F93">
        <v>0</v>
      </c>
      <c r="G93">
        <v>32.861677999999998</v>
      </c>
      <c r="H93">
        <v>0</v>
      </c>
      <c r="I93">
        <v>0</v>
      </c>
      <c r="J93">
        <v>30.438191861427967</v>
      </c>
      <c r="K93">
        <v>494.42000371900957</v>
      </c>
      <c r="L93">
        <v>17.479444875395131</v>
      </c>
      <c r="M93">
        <v>63.937300144411253</v>
      </c>
      <c r="N93">
        <v>52.974885197269856</v>
      </c>
      <c r="O93">
        <v>74.040221286507062</v>
      </c>
      <c r="P93">
        <v>29.836800110134739</v>
      </c>
      <c r="Q93">
        <v>9.6306680899854875</v>
      </c>
      <c r="R93">
        <v>19.135500622263194</v>
      </c>
      <c r="S93">
        <v>11.775261538000748</v>
      </c>
      <c r="T93">
        <v>1.4223539597315435</v>
      </c>
      <c r="U93">
        <v>60.411661589888475</v>
      </c>
      <c r="V93">
        <v>8.8312306620209071</v>
      </c>
      <c r="W93">
        <v>18.801519813084113</v>
      </c>
      <c r="X93">
        <v>62.44889943952181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19.095482916875639</v>
      </c>
      <c r="AE93">
        <v>25.454416911361609</v>
      </c>
      <c r="AF93">
        <v>0</v>
      </c>
      <c r="AG93">
        <v>29.971496168540863</v>
      </c>
      <c r="AH93">
        <v>78.203041173741255</v>
      </c>
      <c r="AI93">
        <v>7.2198965883334525</v>
      </c>
      <c r="AJ93">
        <v>0</v>
      </c>
      <c r="AK93">
        <v>28.777925536170219</v>
      </c>
      <c r="AL93">
        <v>57.204529432099825</v>
      </c>
      <c r="AM93">
        <v>8.099308845440035</v>
      </c>
      <c r="AN93">
        <v>6.394496982136616E-2</v>
      </c>
      <c r="AO93">
        <v>0</v>
      </c>
      <c r="AP93">
        <v>3.4782175521126759</v>
      </c>
      <c r="AQ93">
        <v>0</v>
      </c>
      <c r="AR93">
        <v>15.457642199999993</v>
      </c>
      <c r="AS93">
        <v>16.899619785491726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3.8316632475609764</v>
      </c>
      <c r="AZ93">
        <v>4.7086098594539934</v>
      </c>
      <c r="BA93">
        <v>3.1886910986547088</v>
      </c>
      <c r="BB93">
        <v>2.4580595444015443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1376.909263581412</v>
      </c>
    </row>
    <row r="94" spans="1:117">
      <c r="A94" t="s">
        <v>136</v>
      </c>
      <c r="B94">
        <v>0</v>
      </c>
      <c r="C94">
        <v>0</v>
      </c>
      <c r="D94">
        <v>21.63787783819155</v>
      </c>
      <c r="E94">
        <v>0</v>
      </c>
      <c r="F94">
        <v>0</v>
      </c>
      <c r="G94">
        <v>32.858312403827377</v>
      </c>
      <c r="H94">
        <v>0</v>
      </c>
      <c r="I94">
        <v>0</v>
      </c>
      <c r="J94">
        <v>30.438191861427967</v>
      </c>
      <c r="K94">
        <v>494.42000371900957</v>
      </c>
      <c r="L94">
        <v>17.479444875395131</v>
      </c>
      <c r="M94">
        <v>63.937300144411253</v>
      </c>
      <c r="N94">
        <v>52.974885197269856</v>
      </c>
      <c r="O94">
        <v>74.040221286507062</v>
      </c>
      <c r="P94">
        <v>29.836800110134739</v>
      </c>
      <c r="Q94">
        <v>9.6306680899854875</v>
      </c>
      <c r="R94">
        <v>19.135500622263194</v>
      </c>
      <c r="S94">
        <v>11.775261538000748</v>
      </c>
      <c r="T94">
        <v>1.4223539597315435</v>
      </c>
      <c r="U94">
        <v>60.411661589888475</v>
      </c>
      <c r="V94">
        <v>8.8312306620209071</v>
      </c>
      <c r="W94">
        <v>18.801519813084113</v>
      </c>
      <c r="X94">
        <v>62.44889943952181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29.971496168540863</v>
      </c>
      <c r="AH94">
        <v>77.317362310874955</v>
      </c>
      <c r="AI94">
        <v>7.2198965883334525</v>
      </c>
      <c r="AJ94">
        <v>0</v>
      </c>
      <c r="AK94">
        <v>28.777925536170219</v>
      </c>
      <c r="AL94">
        <v>57.204529432099825</v>
      </c>
      <c r="AM94">
        <v>8.0829470315288088</v>
      </c>
      <c r="AN94">
        <v>6.394496982136616E-2</v>
      </c>
      <c r="AO94">
        <v>0</v>
      </c>
      <c r="AP94">
        <v>1.0325957122618061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3.6886581401985108</v>
      </c>
      <c r="AZ94">
        <v>4.7086098594539934</v>
      </c>
      <c r="BA94">
        <v>3.0981780368098164</v>
      </c>
      <c r="BB94">
        <v>2.4580595444015443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1366.1583321719334</v>
      </c>
    </row>
    <row r="95" spans="1:117">
      <c r="A95" t="s">
        <v>137</v>
      </c>
      <c r="B95">
        <v>0</v>
      </c>
      <c r="C95">
        <v>0</v>
      </c>
      <c r="D95">
        <v>21.63787783819155</v>
      </c>
      <c r="E95">
        <v>0</v>
      </c>
      <c r="F95">
        <v>0</v>
      </c>
      <c r="G95">
        <v>32.858312403827377</v>
      </c>
      <c r="H95">
        <v>0</v>
      </c>
      <c r="I95">
        <v>0</v>
      </c>
      <c r="J95">
        <v>30.438191861427967</v>
      </c>
      <c r="K95">
        <v>494.42000371900957</v>
      </c>
      <c r="L95">
        <v>17.479444875395131</v>
      </c>
      <c r="M95">
        <v>63.937300144411253</v>
      </c>
      <c r="N95">
        <v>52.974885197269856</v>
      </c>
      <c r="O95">
        <v>74.040221286507062</v>
      </c>
      <c r="P95">
        <v>29.836800110134739</v>
      </c>
      <c r="Q95">
        <v>9.6306680899854875</v>
      </c>
      <c r="R95">
        <v>19.135500622263194</v>
      </c>
      <c r="S95">
        <v>11.775261538000748</v>
      </c>
      <c r="T95">
        <v>1.4223539597315435</v>
      </c>
      <c r="U95">
        <v>60.411661589888475</v>
      </c>
      <c r="V95">
        <v>8.8312306620209071</v>
      </c>
      <c r="W95">
        <v>18.801519813084113</v>
      </c>
      <c r="X95">
        <v>62.44889943952181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29.971496168540863</v>
      </c>
      <c r="AH95">
        <v>77.317362310874955</v>
      </c>
      <c r="AI95">
        <v>7.2198965883334525</v>
      </c>
      <c r="AJ95">
        <v>0</v>
      </c>
      <c r="AK95">
        <v>28.777925536170219</v>
      </c>
      <c r="AL95">
        <v>57.204529432099825</v>
      </c>
      <c r="AM95">
        <v>8.0829470315288088</v>
      </c>
      <c r="AN95">
        <v>6.394496982136616E-2</v>
      </c>
      <c r="AO95">
        <v>0</v>
      </c>
      <c r="AP95">
        <v>1.0325957122618061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3.6886581401985108</v>
      </c>
      <c r="AZ95">
        <v>4.7086098594539934</v>
      </c>
      <c r="BA95">
        <v>3.0981780368098164</v>
      </c>
      <c r="BB95">
        <v>2.4580595444015443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1366.1583321719334</v>
      </c>
    </row>
    <row r="96" spans="1:117">
      <c r="A96" t="s">
        <v>138</v>
      </c>
      <c r="B96">
        <v>0</v>
      </c>
      <c r="C96">
        <v>0</v>
      </c>
      <c r="D96">
        <v>21.63787783819155</v>
      </c>
      <c r="E96">
        <v>0</v>
      </c>
      <c r="F96">
        <v>0</v>
      </c>
      <c r="G96">
        <v>32.858312403827377</v>
      </c>
      <c r="H96">
        <v>0</v>
      </c>
      <c r="I96">
        <v>0</v>
      </c>
      <c r="J96">
        <v>30.438191861427967</v>
      </c>
      <c r="K96">
        <v>494.42000371900957</v>
      </c>
      <c r="L96">
        <v>17.479444875395131</v>
      </c>
      <c r="M96">
        <v>63.937300144411253</v>
      </c>
      <c r="N96">
        <v>52.974885197269856</v>
      </c>
      <c r="O96">
        <v>74.040221286507062</v>
      </c>
      <c r="P96">
        <v>29.836800110134739</v>
      </c>
      <c r="Q96">
        <v>9.6306680899854875</v>
      </c>
      <c r="R96">
        <v>19.135500622263194</v>
      </c>
      <c r="S96">
        <v>11.775261538000748</v>
      </c>
      <c r="T96">
        <v>1.4223539597315435</v>
      </c>
      <c r="U96">
        <v>60.411661589888475</v>
      </c>
      <c r="V96">
        <v>8.8312306620209071</v>
      </c>
      <c r="W96">
        <v>18.801519813084113</v>
      </c>
      <c r="X96">
        <v>62.44889943952181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29.971496168540863</v>
      </c>
      <c r="AH96">
        <v>77.317362310874955</v>
      </c>
      <c r="AI96">
        <v>7.2198965883334525</v>
      </c>
      <c r="AJ96">
        <v>0</v>
      </c>
      <c r="AK96">
        <v>28.777925536170219</v>
      </c>
      <c r="AL96">
        <v>57.204529432099825</v>
      </c>
      <c r="AM96">
        <v>6.8176001910987596</v>
      </c>
      <c r="AN96">
        <v>6.394496982136616E-2</v>
      </c>
      <c r="AO96">
        <v>0</v>
      </c>
      <c r="AP96">
        <v>1.0325957122618061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3.6886581401985108</v>
      </c>
      <c r="AZ96">
        <v>4.7086098594539934</v>
      </c>
      <c r="BA96">
        <v>3.0981780368098164</v>
      </c>
      <c r="BB96">
        <v>2.4580595444015443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1364.8929853315033</v>
      </c>
    </row>
    <row r="97" spans="1:117">
      <c r="A97" t="s">
        <v>139</v>
      </c>
      <c r="B97">
        <v>0</v>
      </c>
      <c r="C97">
        <v>0</v>
      </c>
      <c r="D97">
        <v>21.63787783819155</v>
      </c>
      <c r="E97">
        <v>0</v>
      </c>
      <c r="F97">
        <v>0</v>
      </c>
      <c r="G97">
        <v>32.858312403827377</v>
      </c>
      <c r="H97">
        <v>0</v>
      </c>
      <c r="I97">
        <v>0</v>
      </c>
      <c r="J97">
        <v>30.438191861427967</v>
      </c>
      <c r="K97">
        <v>494.42000371900957</v>
      </c>
      <c r="L97">
        <v>17.479444875395131</v>
      </c>
      <c r="M97">
        <v>63.937300144411253</v>
      </c>
      <c r="N97">
        <v>52.974885197269856</v>
      </c>
      <c r="O97">
        <v>74.040221286507062</v>
      </c>
      <c r="P97">
        <v>29.836800110134739</v>
      </c>
      <c r="Q97">
        <v>9.6306680899854875</v>
      </c>
      <c r="R97">
        <v>19.135500622263194</v>
      </c>
      <c r="S97">
        <v>11.775261538000748</v>
      </c>
      <c r="T97">
        <v>1.4223539597315435</v>
      </c>
      <c r="U97">
        <v>60.411661589888475</v>
      </c>
      <c r="V97">
        <v>8.8312306620209071</v>
      </c>
      <c r="W97">
        <v>18.801519813084113</v>
      </c>
      <c r="X97">
        <v>62.44889943952181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29.971496168540863</v>
      </c>
      <c r="AH97">
        <v>77.317362310874955</v>
      </c>
      <c r="AI97">
        <v>7.2198965883334525</v>
      </c>
      <c r="AJ97">
        <v>0</v>
      </c>
      <c r="AK97">
        <v>28.777925536170219</v>
      </c>
      <c r="AL97">
        <v>57.204529432099825</v>
      </c>
      <c r="AM97">
        <v>6.8176001910987596</v>
      </c>
      <c r="AN97">
        <v>6.394496982136616E-2</v>
      </c>
      <c r="AO97">
        <v>0</v>
      </c>
      <c r="AP97">
        <v>1.0325957122618061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3.6886581401985108</v>
      </c>
      <c r="AZ97">
        <v>4.7086098594539934</v>
      </c>
      <c r="BA97">
        <v>3.0981780368098164</v>
      </c>
      <c r="BB97">
        <v>2.4580595444015443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1364.8929853315033</v>
      </c>
    </row>
    <row r="98" spans="1:117">
      <c r="A98" t="s">
        <v>140</v>
      </c>
      <c r="B98">
        <v>0</v>
      </c>
      <c r="C98">
        <v>0</v>
      </c>
      <c r="D98">
        <v>21.63787783819155</v>
      </c>
      <c r="E98">
        <v>0</v>
      </c>
      <c r="F98">
        <v>0</v>
      </c>
      <c r="G98">
        <v>32.858312403827377</v>
      </c>
      <c r="H98">
        <v>0</v>
      </c>
      <c r="I98">
        <v>0</v>
      </c>
      <c r="J98">
        <v>30.438191861427967</v>
      </c>
      <c r="K98">
        <v>494.42000371900957</v>
      </c>
      <c r="L98">
        <v>17.479444875395131</v>
      </c>
      <c r="M98">
        <v>63.937300144411253</v>
      </c>
      <c r="N98">
        <v>52.974885197269856</v>
      </c>
      <c r="O98">
        <v>74.040221286507062</v>
      </c>
      <c r="P98">
        <v>29.836800110134739</v>
      </c>
      <c r="Q98">
        <v>9.6306680899854875</v>
      </c>
      <c r="R98">
        <v>19.135500622263194</v>
      </c>
      <c r="S98">
        <v>11.775261538000748</v>
      </c>
      <c r="T98">
        <v>1.4223539597315435</v>
      </c>
      <c r="U98">
        <v>60.411661589888475</v>
      </c>
      <c r="V98">
        <v>8.8312306620209071</v>
      </c>
      <c r="W98">
        <v>18.801519813084113</v>
      </c>
      <c r="X98">
        <v>62.44889943952181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29.971496168540863</v>
      </c>
      <c r="AH98">
        <v>77.317362310874955</v>
      </c>
      <c r="AI98">
        <v>7.2198965883334525</v>
      </c>
      <c r="AJ98">
        <v>0</v>
      </c>
      <c r="AK98">
        <v>28.777925536170219</v>
      </c>
      <c r="AL98">
        <v>57.204529432099825</v>
      </c>
      <c r="AM98">
        <v>6.8176001910987596</v>
      </c>
      <c r="AN98">
        <v>6.394496982136616E-2</v>
      </c>
      <c r="AO98">
        <v>0</v>
      </c>
      <c r="AP98">
        <v>1.0325957122618061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3.6886581401985108</v>
      </c>
      <c r="AZ98">
        <v>4.7086098594539934</v>
      </c>
      <c r="BA98">
        <v>3.0981780368098164</v>
      </c>
      <c r="BB98">
        <v>2.4580595444015443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1364.8929853315033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6.3091429215458725E-2</v>
      </c>
      <c r="E99">
        <f t="shared" si="2"/>
        <v>0</v>
      </c>
      <c r="F99">
        <f t="shared" si="2"/>
        <v>0</v>
      </c>
      <c r="G99">
        <f t="shared" si="2"/>
        <v>9.1589077965717344E-2</v>
      </c>
      <c r="H99">
        <f t="shared" si="2"/>
        <v>0</v>
      </c>
      <c r="I99">
        <f t="shared" si="2"/>
        <v>0</v>
      </c>
      <c r="J99">
        <f t="shared" si="2"/>
        <v>0.13126793803704223</v>
      </c>
      <c r="K99">
        <f t="shared" si="2"/>
        <v>10.247135716660091</v>
      </c>
      <c r="L99">
        <f t="shared" si="2"/>
        <v>0.32344114108539812</v>
      </c>
      <c r="M99">
        <f t="shared" si="2"/>
        <v>1.5344952034658692</v>
      </c>
      <c r="N99">
        <f t="shared" si="2"/>
        <v>1.2713972447344779</v>
      </c>
      <c r="O99">
        <f t="shared" si="2"/>
        <v>1.7769653108761718</v>
      </c>
      <c r="P99">
        <f t="shared" si="2"/>
        <v>0.56258527237228073</v>
      </c>
      <c r="Q99">
        <f t="shared" si="2"/>
        <v>0.20087182846780008</v>
      </c>
      <c r="R99">
        <f t="shared" si="2"/>
        <v>0.37443537638946139</v>
      </c>
      <c r="S99">
        <f t="shared" si="2"/>
        <v>0.25293847739199787</v>
      </c>
      <c r="T99">
        <f t="shared" si="2"/>
        <v>3.1160620345332474E-2</v>
      </c>
      <c r="U99">
        <f t="shared" si="2"/>
        <v>1.3835498931157018</v>
      </c>
      <c r="V99">
        <f t="shared" si="2"/>
        <v>0.2033340163258904</v>
      </c>
      <c r="W99">
        <f t="shared" si="2"/>
        <v>0.44416072729603762</v>
      </c>
      <c r="X99">
        <f t="shared" si="2"/>
        <v>1.4693173974673488</v>
      </c>
      <c r="Y99">
        <f t="shared" si="2"/>
        <v>0</v>
      </c>
      <c r="Z99">
        <f t="shared" si="2"/>
        <v>0.10689275247747708</v>
      </c>
      <c r="AA99">
        <f t="shared" si="2"/>
        <v>0.33520199846265858</v>
      </c>
      <c r="AB99">
        <f t="shared" si="2"/>
        <v>0.50333683199693402</v>
      </c>
      <c r="AC99">
        <f t="shared" si="2"/>
        <v>0.35962515834211417</v>
      </c>
      <c r="AD99">
        <f t="shared" si="2"/>
        <v>0.38373819948701282</v>
      </c>
      <c r="AE99">
        <f t="shared" si="2"/>
        <v>0.61090600587267896</v>
      </c>
      <c r="AF99">
        <f t="shared" si="2"/>
        <v>0</v>
      </c>
      <c r="AG99">
        <f t="shared" si="2"/>
        <v>0.71931590804498058</v>
      </c>
      <c r="AH99">
        <f t="shared" si="2"/>
        <v>1.8582737320496003</v>
      </c>
      <c r="AI99">
        <f t="shared" si="2"/>
        <v>0.19076935421164504</v>
      </c>
      <c r="AJ99">
        <f t="shared" si="2"/>
        <v>0</v>
      </c>
      <c r="AK99">
        <f t="shared" si="2"/>
        <v>0.69067021286808472</v>
      </c>
      <c r="AL99">
        <f t="shared" si="2"/>
        <v>1.3078763368345732</v>
      </c>
      <c r="AM99">
        <f t="shared" si="2"/>
        <v>6.8168503284061488E-2</v>
      </c>
      <c r="AN99">
        <f t="shared" si="2"/>
        <v>1.4108589569966289E-3</v>
      </c>
      <c r="AO99">
        <f t="shared" si="2"/>
        <v>7.4840734080000007E-4</v>
      </c>
      <c r="AP99">
        <f t="shared" si="2"/>
        <v>5.8409599148985067E-2</v>
      </c>
      <c r="AQ99">
        <f t="shared" si="2"/>
        <v>0</v>
      </c>
      <c r="AR99">
        <f t="shared" si="2"/>
        <v>0.38175692100000008</v>
      </c>
      <c r="AS99">
        <f t="shared" si="2"/>
        <v>0.39278013595643141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8.8956810686851642E-2</v>
      </c>
      <c r="AZ99">
        <f t="shared" si="2"/>
        <v>0.1078738499253314</v>
      </c>
      <c r="BA99">
        <f t="shared" si="2"/>
        <v>7.4627812068970373E-2</v>
      </c>
      <c r="BB99">
        <f t="shared" si="2"/>
        <v>5.8438186604942398E-2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28.661514246833217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9.9090864729785473</v>
      </c>
      <c r="E3">
        <v>0</v>
      </c>
      <c r="F3">
        <v>0</v>
      </c>
      <c r="G3">
        <v>15.009826360896131</v>
      </c>
      <c r="H3">
        <v>0</v>
      </c>
      <c r="I3">
        <v>0</v>
      </c>
      <c r="J3">
        <v>9.1171145287769786</v>
      </c>
      <c r="K3">
        <v>158.47000119200567</v>
      </c>
      <c r="L3">
        <v>63.13799481878997</v>
      </c>
      <c r="M3">
        <v>0</v>
      </c>
      <c r="N3">
        <v>29.132686535708341</v>
      </c>
      <c r="O3">
        <v>48.93014623917869</v>
      </c>
      <c r="P3">
        <v>45.604007138649933</v>
      </c>
      <c r="Q3">
        <v>4.7104568088311689</v>
      </c>
      <c r="R3">
        <v>10.397555197050012</v>
      </c>
      <c r="S3">
        <v>6.477393443654063</v>
      </c>
      <c r="T3">
        <v>0</v>
      </c>
      <c r="U3">
        <v>233.14</v>
      </c>
      <c r="V3">
        <v>5.1007108013937277</v>
      </c>
      <c r="W3">
        <v>10.870878742990653</v>
      </c>
      <c r="X3">
        <v>36.118780759493674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3.4353858800967663</v>
      </c>
      <c r="AJ3">
        <v>0</v>
      </c>
      <c r="AK3">
        <v>16.639980983687945</v>
      </c>
      <c r="AL3">
        <v>18.529329000000004</v>
      </c>
      <c r="AM3">
        <v>3.8779506980621754</v>
      </c>
      <c r="AN3">
        <v>0</v>
      </c>
      <c r="AO3">
        <v>0</v>
      </c>
      <c r="AP3">
        <v>0.91135039667970186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833.67473303736324</v>
      </c>
    </row>
    <row r="4" spans="1:117">
      <c r="A4" t="s">
        <v>46</v>
      </c>
      <c r="B4">
        <v>0</v>
      </c>
      <c r="C4">
        <v>0</v>
      </c>
      <c r="D4">
        <v>7.2891607673879442</v>
      </c>
      <c r="E4">
        <v>0</v>
      </c>
      <c r="F4">
        <v>0</v>
      </c>
      <c r="G4">
        <v>2.0107545348719822</v>
      </c>
      <c r="H4">
        <v>0</v>
      </c>
      <c r="I4">
        <v>0</v>
      </c>
      <c r="J4">
        <v>9.1171145287769786</v>
      </c>
      <c r="K4">
        <v>158.47000119200567</v>
      </c>
      <c r="L4">
        <v>63.13799481878997</v>
      </c>
      <c r="M4">
        <v>0</v>
      </c>
      <c r="N4">
        <v>29.132686535708341</v>
      </c>
      <c r="O4">
        <v>48.93014623917869</v>
      </c>
      <c r="P4">
        <v>45.604007138649933</v>
      </c>
      <c r="Q4">
        <v>4.8307645255955398</v>
      </c>
      <c r="R4">
        <v>10.397555197050012</v>
      </c>
      <c r="S4">
        <v>6.477393443654063</v>
      </c>
      <c r="T4">
        <v>0</v>
      </c>
      <c r="U4">
        <v>235.25</v>
      </c>
      <c r="V4">
        <v>5.1007108013937277</v>
      </c>
      <c r="W4">
        <v>10.870878742990653</v>
      </c>
      <c r="X4">
        <v>36.118780759493674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3.4353858800967663</v>
      </c>
      <c r="AJ4">
        <v>0</v>
      </c>
      <c r="AK4">
        <v>16.639980983687945</v>
      </c>
      <c r="AL4">
        <v>18.529329000000004</v>
      </c>
      <c r="AM4">
        <v>3.8779506980621754</v>
      </c>
      <c r="AN4">
        <v>0</v>
      </c>
      <c r="AO4">
        <v>0</v>
      </c>
      <c r="AP4">
        <v>0.91135039667970186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820.28604322251294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9.0000000000000011E-2</v>
      </c>
      <c r="H5">
        <v>0</v>
      </c>
      <c r="I5">
        <v>0</v>
      </c>
      <c r="J5">
        <v>9.6800926590427796</v>
      </c>
      <c r="K5">
        <v>158.47000119200567</v>
      </c>
      <c r="L5">
        <v>63.13799481878997</v>
      </c>
      <c r="M5">
        <v>0</v>
      </c>
      <c r="N5">
        <v>29.132686535708341</v>
      </c>
      <c r="O5">
        <v>48.93014623917869</v>
      </c>
      <c r="P5">
        <v>45.604007138649933</v>
      </c>
      <c r="Q5">
        <v>4.8307645255955398</v>
      </c>
      <c r="R5">
        <v>10.397555197050012</v>
      </c>
      <c r="S5">
        <v>6.477393443654063</v>
      </c>
      <c r="T5">
        <v>0</v>
      </c>
      <c r="U5">
        <v>235.25</v>
      </c>
      <c r="V5">
        <v>5.1007108013937277</v>
      </c>
      <c r="W5">
        <v>10.870878742990653</v>
      </c>
      <c r="X5">
        <v>36.118780759493674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3.4353858800967663</v>
      </c>
      <c r="AJ5">
        <v>0</v>
      </c>
      <c r="AK5">
        <v>16.639980983687945</v>
      </c>
      <c r="AL5">
        <v>18.529329000000004</v>
      </c>
      <c r="AM5">
        <v>3.8779506980621754</v>
      </c>
      <c r="AN5">
        <v>0</v>
      </c>
      <c r="AO5">
        <v>0</v>
      </c>
      <c r="AP5">
        <v>2.4826443592016578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813.21040001304084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9.0000000000000011E-2</v>
      </c>
      <c r="H6">
        <v>0</v>
      </c>
      <c r="I6">
        <v>0</v>
      </c>
      <c r="J6">
        <v>9.6800926590427796</v>
      </c>
      <c r="K6">
        <v>158.47000119200567</v>
      </c>
      <c r="L6">
        <v>63.13799481878997</v>
      </c>
      <c r="M6">
        <v>0</v>
      </c>
      <c r="N6">
        <v>29.132686535708341</v>
      </c>
      <c r="O6">
        <v>48.93014623917869</v>
      </c>
      <c r="P6">
        <v>45.604007138649933</v>
      </c>
      <c r="Q6">
        <v>4.8307645255955398</v>
      </c>
      <c r="R6">
        <v>10.397555197050012</v>
      </c>
      <c r="S6">
        <v>6.477393443654063</v>
      </c>
      <c r="T6">
        <v>0</v>
      </c>
      <c r="U6">
        <v>235.25</v>
      </c>
      <c r="V6">
        <v>5.1007108013937277</v>
      </c>
      <c r="W6">
        <v>10.870878742990653</v>
      </c>
      <c r="X6">
        <v>36.118780759493674</v>
      </c>
      <c r="Y6">
        <v>0</v>
      </c>
      <c r="Z6">
        <v>1.5999696219999999</v>
      </c>
      <c r="AA6">
        <v>10.341010608884202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3.4353858800967663</v>
      </c>
      <c r="AJ6">
        <v>0</v>
      </c>
      <c r="AK6">
        <v>16.639980983687945</v>
      </c>
      <c r="AL6">
        <v>18.529329000000004</v>
      </c>
      <c r="AM6">
        <v>3.8779506980621754</v>
      </c>
      <c r="AN6">
        <v>0</v>
      </c>
      <c r="AO6">
        <v>0</v>
      </c>
      <c r="AP6">
        <v>2.4826443592016578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813.21040001304084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9.0000000000000011E-2</v>
      </c>
      <c r="H7">
        <v>0</v>
      </c>
      <c r="I7">
        <v>0</v>
      </c>
      <c r="J7">
        <v>11.021813575971732</v>
      </c>
      <c r="K7">
        <v>158.47000119200567</v>
      </c>
      <c r="L7">
        <v>63.13799481878997</v>
      </c>
      <c r="M7">
        <v>0</v>
      </c>
      <c r="N7">
        <v>29.132686535708341</v>
      </c>
      <c r="O7">
        <v>48.93014623917869</v>
      </c>
      <c r="P7">
        <v>45.604007138649933</v>
      </c>
      <c r="Q7">
        <v>4.8307645255955398</v>
      </c>
      <c r="R7">
        <v>10.397555197050012</v>
      </c>
      <c r="S7">
        <v>6.477393443654063</v>
      </c>
      <c r="T7">
        <v>0</v>
      </c>
      <c r="U7">
        <v>235.25</v>
      </c>
      <c r="V7">
        <v>5.1007108013937277</v>
      </c>
      <c r="W7">
        <v>10.870878742990653</v>
      </c>
      <c r="X7">
        <v>36.118780759493674</v>
      </c>
      <c r="Y7">
        <v>0</v>
      </c>
      <c r="Z7">
        <v>1.5999696219999999</v>
      </c>
      <c r="AA7">
        <v>10.341010608884202</v>
      </c>
      <c r="AB7">
        <v>9.6948764434807533</v>
      </c>
      <c r="AC7">
        <v>7.13000554075066</v>
      </c>
      <c r="AD7">
        <v>8.9657086774430734</v>
      </c>
      <c r="AE7">
        <v>12.130620974743888</v>
      </c>
      <c r="AF7">
        <v>0</v>
      </c>
      <c r="AG7">
        <v>0</v>
      </c>
      <c r="AH7">
        <v>37.526404974968557</v>
      </c>
      <c r="AI7">
        <v>3.4353858800967663</v>
      </c>
      <c r="AJ7">
        <v>0</v>
      </c>
      <c r="AK7">
        <v>16.639980983687945</v>
      </c>
      <c r="AL7">
        <v>18.529329000000004</v>
      </c>
      <c r="AM7">
        <v>3.8779506980621754</v>
      </c>
      <c r="AN7">
        <v>0</v>
      </c>
      <c r="AO7">
        <v>0</v>
      </c>
      <c r="AP7">
        <v>0.91135039667970186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812.98082696744791</v>
      </c>
    </row>
    <row r="8" spans="1:117">
      <c r="A8" t="s">
        <v>50</v>
      </c>
      <c r="B8">
        <v>0</v>
      </c>
      <c r="C8">
        <v>0</v>
      </c>
      <c r="D8">
        <v>0.35769599999999996</v>
      </c>
      <c r="E8">
        <v>0</v>
      </c>
      <c r="F8">
        <v>0</v>
      </c>
      <c r="G8">
        <v>0.59944156996587028</v>
      </c>
      <c r="H8">
        <v>0</v>
      </c>
      <c r="I8">
        <v>0</v>
      </c>
      <c r="J8">
        <v>13.442861816074423</v>
      </c>
      <c r="K8">
        <v>158.47000119200567</v>
      </c>
      <c r="L8">
        <v>63.13799481878997</v>
      </c>
      <c r="M8">
        <v>0</v>
      </c>
      <c r="N8">
        <v>29.132686535708341</v>
      </c>
      <c r="O8">
        <v>48.93014623917869</v>
      </c>
      <c r="P8">
        <v>45.604007138649933</v>
      </c>
      <c r="Q8">
        <v>4.8307645255955398</v>
      </c>
      <c r="R8">
        <v>10.397555197050012</v>
      </c>
      <c r="S8">
        <v>6.477393443654063</v>
      </c>
      <c r="T8">
        <v>0</v>
      </c>
      <c r="U8">
        <v>235.25</v>
      </c>
      <c r="V8">
        <v>5.1007108013937277</v>
      </c>
      <c r="W8">
        <v>10.870878742990653</v>
      </c>
      <c r="X8">
        <v>36.118780759493674</v>
      </c>
      <c r="Y8">
        <v>0</v>
      </c>
      <c r="Z8">
        <v>1.5999696219999999</v>
      </c>
      <c r="AA8">
        <v>10.341010608884202</v>
      </c>
      <c r="AB8">
        <v>9.6948764434807533</v>
      </c>
      <c r="AC8">
        <v>7.13000554075066</v>
      </c>
      <c r="AD8">
        <v>8.9657086774430734</v>
      </c>
      <c r="AE8">
        <v>12.130620974743888</v>
      </c>
      <c r="AF8">
        <v>0</v>
      </c>
      <c r="AG8">
        <v>0</v>
      </c>
      <c r="AH8">
        <v>37.526404974968557</v>
      </c>
      <c r="AI8">
        <v>3.4353858800967663</v>
      </c>
      <c r="AJ8">
        <v>0</v>
      </c>
      <c r="AK8">
        <v>16.639980983687945</v>
      </c>
      <c r="AL8">
        <v>18.529329000000004</v>
      </c>
      <c r="AM8">
        <v>3.8779506980621754</v>
      </c>
      <c r="AN8">
        <v>0</v>
      </c>
      <c r="AO8">
        <v>0</v>
      </c>
      <c r="AP8">
        <v>0.91135039667970186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816.26901277751631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13.442861816074423</v>
      </c>
      <c r="K9">
        <v>158.47000119200567</v>
      </c>
      <c r="L9">
        <v>63.13799481878997</v>
      </c>
      <c r="M9">
        <v>0</v>
      </c>
      <c r="N9">
        <v>29.132686535708341</v>
      </c>
      <c r="O9">
        <v>48.93014623917869</v>
      </c>
      <c r="P9">
        <v>45.604007138649933</v>
      </c>
      <c r="Q9">
        <v>4.8307645255955398</v>
      </c>
      <c r="R9">
        <v>10.397555197050012</v>
      </c>
      <c r="S9">
        <v>6.477393443654063</v>
      </c>
      <c r="T9">
        <v>0</v>
      </c>
      <c r="U9">
        <v>235.25</v>
      </c>
      <c r="V9">
        <v>5.1007108013937277</v>
      </c>
      <c r="W9">
        <v>10.870878742990653</v>
      </c>
      <c r="X9">
        <v>36.118780759493674</v>
      </c>
      <c r="Y9">
        <v>0</v>
      </c>
      <c r="Z9">
        <v>1.5999696219999999</v>
      </c>
      <c r="AA9">
        <v>10.341010608884202</v>
      </c>
      <c r="AB9">
        <v>9.6948764434807533</v>
      </c>
      <c r="AC9">
        <v>7.13000554075066</v>
      </c>
      <c r="AD9">
        <v>8.9657086774430734</v>
      </c>
      <c r="AE9">
        <v>12.130620974743888</v>
      </c>
      <c r="AF9">
        <v>0</v>
      </c>
      <c r="AG9">
        <v>0</v>
      </c>
      <c r="AH9">
        <v>37.526404974968557</v>
      </c>
      <c r="AI9">
        <v>3.4353858800967663</v>
      </c>
      <c r="AJ9">
        <v>0</v>
      </c>
      <c r="AK9">
        <v>16.639980983687945</v>
      </c>
      <c r="AL9">
        <v>18.529329000000004</v>
      </c>
      <c r="AM9">
        <v>3.8779506980621754</v>
      </c>
      <c r="AN9">
        <v>0</v>
      </c>
      <c r="AO9">
        <v>0</v>
      </c>
      <c r="AP9">
        <v>0.91135039667970186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815.31187520755043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13.442861816074423</v>
      </c>
      <c r="K10">
        <v>158.47000119200567</v>
      </c>
      <c r="L10">
        <v>63.13799481878997</v>
      </c>
      <c r="M10">
        <v>0</v>
      </c>
      <c r="N10">
        <v>29.132686535708341</v>
      </c>
      <c r="O10">
        <v>48.93014623917869</v>
      </c>
      <c r="P10">
        <v>45.604007138649933</v>
      </c>
      <c r="Q10">
        <v>4.8307645255955398</v>
      </c>
      <c r="R10">
        <v>10.397555197050012</v>
      </c>
      <c r="S10">
        <v>6.477393443654063</v>
      </c>
      <c r="T10">
        <v>0</v>
      </c>
      <c r="U10">
        <v>235.25</v>
      </c>
      <c r="V10">
        <v>5.1007108013937277</v>
      </c>
      <c r="W10">
        <v>10.870878742990653</v>
      </c>
      <c r="X10">
        <v>36.118780759493674</v>
      </c>
      <c r="Y10">
        <v>0</v>
      </c>
      <c r="Z10">
        <v>1.5999696219999999</v>
      </c>
      <c r="AA10">
        <v>10.341010608884202</v>
      </c>
      <c r="AB10">
        <v>9.6948764434807533</v>
      </c>
      <c r="AC10">
        <v>7.13000554075066</v>
      </c>
      <c r="AD10">
        <v>8.9657086774430734</v>
      </c>
      <c r="AE10">
        <v>12.130620974743888</v>
      </c>
      <c r="AF10">
        <v>0</v>
      </c>
      <c r="AG10">
        <v>0</v>
      </c>
      <c r="AH10">
        <v>37.526404974968557</v>
      </c>
      <c r="AI10">
        <v>3.4353858800967663</v>
      </c>
      <c r="AJ10">
        <v>0</v>
      </c>
      <c r="AK10">
        <v>16.639980983687945</v>
      </c>
      <c r="AL10">
        <v>18.529329000000004</v>
      </c>
      <c r="AM10">
        <v>3.8779506980621754</v>
      </c>
      <c r="AN10">
        <v>0</v>
      </c>
      <c r="AO10">
        <v>0</v>
      </c>
      <c r="AP10">
        <v>0.91135039667970186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815.31187520755043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9.2875318247627447</v>
      </c>
      <c r="K11">
        <v>158.47000119200567</v>
      </c>
      <c r="L11">
        <v>63.13799481878997</v>
      </c>
      <c r="M11">
        <v>0</v>
      </c>
      <c r="N11">
        <v>29.132686535708341</v>
      </c>
      <c r="O11">
        <v>48.93014623917869</v>
      </c>
      <c r="P11">
        <v>45.604007138649933</v>
      </c>
      <c r="Q11">
        <v>4.8307645255955398</v>
      </c>
      <c r="R11">
        <v>10.397555197050012</v>
      </c>
      <c r="S11">
        <v>6.477393443654063</v>
      </c>
      <c r="T11">
        <v>0</v>
      </c>
      <c r="U11">
        <v>235.25</v>
      </c>
      <c r="V11">
        <v>5.1007108013937277</v>
      </c>
      <c r="W11">
        <v>10.870878742990653</v>
      </c>
      <c r="X11">
        <v>36.118780759493674</v>
      </c>
      <c r="Y11">
        <v>0</v>
      </c>
      <c r="Z11">
        <v>1.5999696219999999</v>
      </c>
      <c r="AA11">
        <v>10.341010608884202</v>
      </c>
      <c r="AB11">
        <v>9.6948764434807533</v>
      </c>
      <c r="AC11">
        <v>7.13000554075066</v>
      </c>
      <c r="AD11">
        <v>8.9657086774430734</v>
      </c>
      <c r="AE11">
        <v>12.130620974743888</v>
      </c>
      <c r="AF11">
        <v>0</v>
      </c>
      <c r="AG11">
        <v>0</v>
      </c>
      <c r="AH11">
        <v>37.526404974968557</v>
      </c>
      <c r="AI11">
        <v>0.87446173710320263</v>
      </c>
      <c r="AJ11">
        <v>0</v>
      </c>
      <c r="AK11">
        <v>16.639980983687945</v>
      </c>
      <c r="AL11">
        <v>18.529329000000004</v>
      </c>
      <c r="AM11">
        <v>3.8779506980621754</v>
      </c>
      <c r="AN11">
        <v>0</v>
      </c>
      <c r="AO11">
        <v>0</v>
      </c>
      <c r="AP11">
        <v>0.91135039667970186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808.59562107324518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3.120121891004596</v>
      </c>
      <c r="K12">
        <v>158.47000119200567</v>
      </c>
      <c r="L12">
        <v>63.13799481878997</v>
      </c>
      <c r="M12">
        <v>0</v>
      </c>
      <c r="N12">
        <v>29.132686535708341</v>
      </c>
      <c r="O12">
        <v>48.93014623917869</v>
      </c>
      <c r="P12">
        <v>45.604007138649933</v>
      </c>
      <c r="Q12">
        <v>4.8307645255955398</v>
      </c>
      <c r="R12">
        <v>10.397555197050012</v>
      </c>
      <c r="S12">
        <v>6.477393443654063</v>
      </c>
      <c r="T12">
        <v>0</v>
      </c>
      <c r="U12">
        <v>235.25</v>
      </c>
      <c r="V12">
        <v>5.1007108013937277</v>
      </c>
      <c r="W12">
        <v>10.870878742990653</v>
      </c>
      <c r="X12">
        <v>36.118780759493674</v>
      </c>
      <c r="Y12">
        <v>0</v>
      </c>
      <c r="Z12">
        <v>1.5999696219999999</v>
      </c>
      <c r="AA12">
        <v>10.341010608884202</v>
      </c>
      <c r="AB12">
        <v>9.6948764434807533</v>
      </c>
      <c r="AC12">
        <v>7.13000554075066</v>
      </c>
      <c r="AD12">
        <v>8.9657086774430734</v>
      </c>
      <c r="AE12">
        <v>12.130620974743888</v>
      </c>
      <c r="AF12">
        <v>0</v>
      </c>
      <c r="AG12">
        <v>0</v>
      </c>
      <c r="AH12">
        <v>37.526404974968557</v>
      </c>
      <c r="AI12">
        <v>0.87446173710320263</v>
      </c>
      <c r="AJ12">
        <v>0</v>
      </c>
      <c r="AK12">
        <v>16.639980983687945</v>
      </c>
      <c r="AL12">
        <v>18.529329000000004</v>
      </c>
      <c r="AM12">
        <v>3.8779506980621754</v>
      </c>
      <c r="AN12">
        <v>0</v>
      </c>
      <c r="AO12">
        <v>0</v>
      </c>
      <c r="AP12">
        <v>0.91135039667970186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802.42821113948708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9.795764807806666E-5</v>
      </c>
      <c r="K13">
        <v>158.47000119200567</v>
      </c>
      <c r="L13">
        <v>63.13799481878997</v>
      </c>
      <c r="M13">
        <v>0</v>
      </c>
      <c r="N13">
        <v>29.132686535708341</v>
      </c>
      <c r="O13">
        <v>48.93014623917869</v>
      </c>
      <c r="P13">
        <v>45.604007138649933</v>
      </c>
      <c r="Q13">
        <v>4.8307645255955398</v>
      </c>
      <c r="R13">
        <v>10.397555197050012</v>
      </c>
      <c r="S13">
        <v>6.477393443654063</v>
      </c>
      <c r="T13">
        <v>0</v>
      </c>
      <c r="U13">
        <v>235.25</v>
      </c>
      <c r="V13">
        <v>5.1007108013937277</v>
      </c>
      <c r="W13">
        <v>10.870878742990653</v>
      </c>
      <c r="X13">
        <v>36.158779409282694</v>
      </c>
      <c r="Y13">
        <v>0</v>
      </c>
      <c r="Z13">
        <v>1.5999696219999999</v>
      </c>
      <c r="AA13">
        <v>10.341010608884202</v>
      </c>
      <c r="AB13">
        <v>9.6948764434807533</v>
      </c>
      <c r="AC13">
        <v>7.13000554075066</v>
      </c>
      <c r="AD13">
        <v>8.9657086774430734</v>
      </c>
      <c r="AE13">
        <v>12.130620974743888</v>
      </c>
      <c r="AF13">
        <v>0</v>
      </c>
      <c r="AG13">
        <v>0</v>
      </c>
      <c r="AH13">
        <v>37.526404974968557</v>
      </c>
      <c r="AI13">
        <v>0.87446173710320263</v>
      </c>
      <c r="AJ13">
        <v>0</v>
      </c>
      <c r="AK13">
        <v>16.639980983687945</v>
      </c>
      <c r="AL13">
        <v>18.529329000000004</v>
      </c>
      <c r="AM13">
        <v>2.5839921134960373</v>
      </c>
      <c r="AN13">
        <v>0</v>
      </c>
      <c r="AO13">
        <v>0.8656441920000002</v>
      </c>
      <c r="AP13">
        <v>0.91135039667970186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798.9198714633535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141.42089283012186</v>
      </c>
      <c r="L14">
        <v>58.599709282112215</v>
      </c>
      <c r="M14">
        <v>0</v>
      </c>
      <c r="N14">
        <v>29.132686535708341</v>
      </c>
      <c r="O14">
        <v>48.93014623917869</v>
      </c>
      <c r="P14">
        <v>45.604007138649933</v>
      </c>
      <c r="Q14">
        <v>4.8307645255955398</v>
      </c>
      <c r="R14">
        <v>10.397555197050012</v>
      </c>
      <c r="S14">
        <v>6.477393443654063</v>
      </c>
      <c r="T14">
        <v>0</v>
      </c>
      <c r="U14">
        <v>235.25</v>
      </c>
      <c r="V14">
        <v>5.1007108013937277</v>
      </c>
      <c r="W14">
        <v>10.870878742990653</v>
      </c>
      <c r="X14">
        <v>36.158779409282694</v>
      </c>
      <c r="Y14">
        <v>0</v>
      </c>
      <c r="Z14">
        <v>1.5999696219999999</v>
      </c>
      <c r="AA14">
        <v>10.341010608884202</v>
      </c>
      <c r="AB14">
        <v>9.6948764434807533</v>
      </c>
      <c r="AC14">
        <v>7.13000554075066</v>
      </c>
      <c r="AD14">
        <v>8.9657086774430734</v>
      </c>
      <c r="AE14">
        <v>12.130620974743888</v>
      </c>
      <c r="AF14">
        <v>0</v>
      </c>
      <c r="AG14">
        <v>0</v>
      </c>
      <c r="AH14">
        <v>37.526404974968557</v>
      </c>
      <c r="AI14">
        <v>0.87446173710320263</v>
      </c>
      <c r="AJ14">
        <v>0</v>
      </c>
      <c r="AK14">
        <v>16.639980983687945</v>
      </c>
      <c r="AL14">
        <v>18.529329000000004</v>
      </c>
      <c r="AM14">
        <v>1.2429328612950239</v>
      </c>
      <c r="AN14">
        <v>0</v>
      </c>
      <c r="AO14">
        <v>0.8656441920000002</v>
      </c>
      <c r="AP14">
        <v>0.91135039667970186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775.99132035494279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158.47000119200567</v>
      </c>
      <c r="L15">
        <v>63.13799481878997</v>
      </c>
      <c r="M15">
        <v>0</v>
      </c>
      <c r="N15">
        <v>29.132686535708341</v>
      </c>
      <c r="O15">
        <v>48.93014623917869</v>
      </c>
      <c r="P15">
        <v>45.601256896447005</v>
      </c>
      <c r="Q15">
        <v>4.8307645255955398</v>
      </c>
      <c r="R15">
        <v>10.397555197050012</v>
      </c>
      <c r="S15">
        <v>6.477393443654063</v>
      </c>
      <c r="T15">
        <v>0</v>
      </c>
      <c r="U15">
        <v>239.04039861687212</v>
      </c>
      <c r="V15">
        <v>5.1007108013937277</v>
      </c>
      <c r="W15">
        <v>10.870878742990653</v>
      </c>
      <c r="X15">
        <v>36.158779409282694</v>
      </c>
      <c r="Y15">
        <v>0</v>
      </c>
      <c r="Z15">
        <v>1.5999696219999999</v>
      </c>
      <c r="AA15">
        <v>10.341010608884202</v>
      </c>
      <c r="AB15">
        <v>9.6948764434807533</v>
      </c>
      <c r="AC15">
        <v>7.13000554075066</v>
      </c>
      <c r="AD15">
        <v>8.9657086774430734</v>
      </c>
      <c r="AE15">
        <v>12.130620974743888</v>
      </c>
      <c r="AF15">
        <v>0</v>
      </c>
      <c r="AG15">
        <v>0</v>
      </c>
      <c r="AH15">
        <v>37.526404974968557</v>
      </c>
      <c r="AI15">
        <v>3.7476935525352508</v>
      </c>
      <c r="AJ15">
        <v>0</v>
      </c>
      <c r="AK15">
        <v>16.639980983687945</v>
      </c>
      <c r="AL15">
        <v>18.529329000000004</v>
      </c>
      <c r="AM15">
        <v>0</v>
      </c>
      <c r="AN15">
        <v>0</v>
      </c>
      <c r="AO15">
        <v>0</v>
      </c>
      <c r="AP15">
        <v>0.91135039667970186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802.1310173903106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158.47000119200567</v>
      </c>
      <c r="L16">
        <v>63.13799481878997</v>
      </c>
      <c r="M16">
        <v>0</v>
      </c>
      <c r="N16">
        <v>29.132686535708341</v>
      </c>
      <c r="O16">
        <v>48.93014623917869</v>
      </c>
      <c r="P16">
        <v>45.601256896447005</v>
      </c>
      <c r="Q16">
        <v>4.8307645255955398</v>
      </c>
      <c r="R16">
        <v>10.397555197050012</v>
      </c>
      <c r="S16">
        <v>6.477393443654063</v>
      </c>
      <c r="T16">
        <v>0</v>
      </c>
      <c r="U16">
        <v>243.59773054321343</v>
      </c>
      <c r="V16">
        <v>5.1007108013937277</v>
      </c>
      <c r="W16">
        <v>10.870878742990653</v>
      </c>
      <c r="X16">
        <v>36.158779409282694</v>
      </c>
      <c r="Y16">
        <v>0</v>
      </c>
      <c r="Z16">
        <v>1.5999696219999999</v>
      </c>
      <c r="AA16">
        <v>10.341010608884202</v>
      </c>
      <c r="AB16">
        <v>9.6948764434807533</v>
      </c>
      <c r="AC16">
        <v>7.13000554075066</v>
      </c>
      <c r="AD16">
        <v>8.9657086774430734</v>
      </c>
      <c r="AE16">
        <v>12.130620974743888</v>
      </c>
      <c r="AF16">
        <v>0</v>
      </c>
      <c r="AG16">
        <v>0</v>
      </c>
      <c r="AH16">
        <v>37.526404974968557</v>
      </c>
      <c r="AI16">
        <v>3.7476935525352508</v>
      </c>
      <c r="AJ16">
        <v>0</v>
      </c>
      <c r="AK16">
        <v>16.639980983687945</v>
      </c>
      <c r="AL16">
        <v>18.529329000000004</v>
      </c>
      <c r="AM16">
        <v>0</v>
      </c>
      <c r="AN16">
        <v>0</v>
      </c>
      <c r="AO16">
        <v>0</v>
      </c>
      <c r="AP16">
        <v>0.91135039667970186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806.68834931665185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158.47000119200567</v>
      </c>
      <c r="L17">
        <v>63.13799481878997</v>
      </c>
      <c r="M17">
        <v>0</v>
      </c>
      <c r="N17">
        <v>29.132686535708341</v>
      </c>
      <c r="O17">
        <v>48.93014623917869</v>
      </c>
      <c r="P17">
        <v>45.601256896447005</v>
      </c>
      <c r="Q17">
        <v>4.8307645255955398</v>
      </c>
      <c r="R17">
        <v>10.397555197050012</v>
      </c>
      <c r="S17">
        <v>6.477393443654063</v>
      </c>
      <c r="T17">
        <v>0</v>
      </c>
      <c r="U17">
        <v>248.14807971269383</v>
      </c>
      <c r="V17">
        <v>5.1007108013937277</v>
      </c>
      <c r="W17">
        <v>10.870878742990653</v>
      </c>
      <c r="X17">
        <v>36.158779409282694</v>
      </c>
      <c r="Y17">
        <v>0</v>
      </c>
      <c r="Z17">
        <v>3.1999392439999998</v>
      </c>
      <c r="AA17">
        <v>10.341010608884202</v>
      </c>
      <c r="AB17">
        <v>9.6948764434807533</v>
      </c>
      <c r="AC17">
        <v>7.13000554075066</v>
      </c>
      <c r="AD17">
        <v>8.9657086774430734</v>
      </c>
      <c r="AE17">
        <v>12.130620974743888</v>
      </c>
      <c r="AF17">
        <v>0</v>
      </c>
      <c r="AG17">
        <v>0</v>
      </c>
      <c r="AH17">
        <v>37.526404974968557</v>
      </c>
      <c r="AI17">
        <v>3.7476935525352508</v>
      </c>
      <c r="AJ17">
        <v>0</v>
      </c>
      <c r="AK17">
        <v>16.639980983687945</v>
      </c>
      <c r="AL17">
        <v>18.529329000000004</v>
      </c>
      <c r="AM17">
        <v>0</v>
      </c>
      <c r="AN17">
        <v>0</v>
      </c>
      <c r="AO17">
        <v>0</v>
      </c>
      <c r="AP17">
        <v>0.91135039667970186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812.83866810813231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158.47000119200567</v>
      </c>
      <c r="L18">
        <v>63.13799481878997</v>
      </c>
      <c r="M18">
        <v>0</v>
      </c>
      <c r="N18">
        <v>29.132686535708341</v>
      </c>
      <c r="O18">
        <v>48.93014623917869</v>
      </c>
      <c r="P18">
        <v>45.601256896447005</v>
      </c>
      <c r="Q18">
        <v>4.8307645255955398</v>
      </c>
      <c r="R18">
        <v>10.397555197050012</v>
      </c>
      <c r="S18">
        <v>6.477393443654063</v>
      </c>
      <c r="T18">
        <v>0</v>
      </c>
      <c r="U18">
        <v>252.69842887341457</v>
      </c>
      <c r="V18">
        <v>5.1007108013937277</v>
      </c>
      <c r="W18">
        <v>10.870878742990653</v>
      </c>
      <c r="X18">
        <v>36.158779409282694</v>
      </c>
      <c r="Y18">
        <v>0</v>
      </c>
      <c r="Z18">
        <v>3.1999392439999998</v>
      </c>
      <c r="AA18">
        <v>10.341010608884202</v>
      </c>
      <c r="AB18">
        <v>9.6948764434807533</v>
      </c>
      <c r="AC18">
        <v>7.13000554075066</v>
      </c>
      <c r="AD18">
        <v>8.9657086774430734</v>
      </c>
      <c r="AE18">
        <v>12.130620974743888</v>
      </c>
      <c r="AF18">
        <v>0</v>
      </c>
      <c r="AG18">
        <v>0</v>
      </c>
      <c r="AH18">
        <v>37.526404974968557</v>
      </c>
      <c r="AI18">
        <v>3.7476935525352508</v>
      </c>
      <c r="AJ18">
        <v>0</v>
      </c>
      <c r="AK18">
        <v>16.639980983687945</v>
      </c>
      <c r="AL18">
        <v>18.529329000000004</v>
      </c>
      <c r="AM18">
        <v>0</v>
      </c>
      <c r="AN18">
        <v>0</v>
      </c>
      <c r="AO18">
        <v>0</v>
      </c>
      <c r="AP18">
        <v>0.91135039667970186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817.38901726885308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158.47000119200567</v>
      </c>
      <c r="L19">
        <v>63.13799481878997</v>
      </c>
      <c r="M19">
        <v>0</v>
      </c>
      <c r="N19">
        <v>29.132686535708341</v>
      </c>
      <c r="O19">
        <v>48.93014623917869</v>
      </c>
      <c r="P19">
        <v>45.601256896447005</v>
      </c>
      <c r="Q19">
        <v>4.8307645255955398</v>
      </c>
      <c r="R19">
        <v>10.397555197050012</v>
      </c>
      <c r="S19">
        <v>6.477393443654063</v>
      </c>
      <c r="T19">
        <v>0</v>
      </c>
      <c r="U19">
        <v>257.25877797833937</v>
      </c>
      <c r="V19">
        <v>5.1007108013937277</v>
      </c>
      <c r="W19">
        <v>10.870878742990653</v>
      </c>
      <c r="X19">
        <v>36.158779409282694</v>
      </c>
      <c r="Y19">
        <v>0</v>
      </c>
      <c r="Z19">
        <v>3.1999392439999998</v>
      </c>
      <c r="AA19">
        <v>10.341010608884202</v>
      </c>
      <c r="AB19">
        <v>9.6948764434807533</v>
      </c>
      <c r="AC19">
        <v>7.13000554075066</v>
      </c>
      <c r="AD19">
        <v>8.9657086774430734</v>
      </c>
      <c r="AE19">
        <v>12.130620974743888</v>
      </c>
      <c r="AF19">
        <v>0</v>
      </c>
      <c r="AG19">
        <v>0</v>
      </c>
      <c r="AH19">
        <v>37.526404974968557</v>
      </c>
      <c r="AI19">
        <v>0.87446173710320263</v>
      </c>
      <c r="AJ19">
        <v>0</v>
      </c>
      <c r="AK19">
        <v>16.639980983687945</v>
      </c>
      <c r="AL19">
        <v>18.529329000000004</v>
      </c>
      <c r="AM19">
        <v>0</v>
      </c>
      <c r="AN19">
        <v>0</v>
      </c>
      <c r="AO19">
        <v>0</v>
      </c>
      <c r="AP19">
        <v>0.91135039667970186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819.07613455834587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158.47000119200567</v>
      </c>
      <c r="L20">
        <v>63.13799481878997</v>
      </c>
      <c r="M20">
        <v>0</v>
      </c>
      <c r="N20">
        <v>29.132686535708341</v>
      </c>
      <c r="O20">
        <v>48.93014623917869</v>
      </c>
      <c r="P20">
        <v>45.601256896447005</v>
      </c>
      <c r="Q20">
        <v>4.8307645255955398</v>
      </c>
      <c r="R20">
        <v>10.397555197050012</v>
      </c>
      <c r="S20">
        <v>6.477393443654063</v>
      </c>
      <c r="T20">
        <v>0</v>
      </c>
      <c r="U20">
        <v>261.80912713706556</v>
      </c>
      <c r="V20">
        <v>5.1007108013937277</v>
      </c>
      <c r="W20">
        <v>10.870878742990653</v>
      </c>
      <c r="X20">
        <v>36.158779409282694</v>
      </c>
      <c r="Y20">
        <v>0</v>
      </c>
      <c r="Z20">
        <v>3.1999392439999998</v>
      </c>
      <c r="AA20">
        <v>10.341010608884202</v>
      </c>
      <c r="AB20">
        <v>9.6948764434807533</v>
      </c>
      <c r="AC20">
        <v>7.13000554075066</v>
      </c>
      <c r="AD20">
        <v>8.9657086774430734</v>
      </c>
      <c r="AE20">
        <v>12.130620974743888</v>
      </c>
      <c r="AF20">
        <v>0</v>
      </c>
      <c r="AG20">
        <v>0</v>
      </c>
      <c r="AH20">
        <v>37.526404974968557</v>
      </c>
      <c r="AI20">
        <v>0.87446173710320263</v>
      </c>
      <c r="AJ20">
        <v>0</v>
      </c>
      <c r="AK20">
        <v>16.639980983687945</v>
      </c>
      <c r="AL20">
        <v>18.529329000000004</v>
      </c>
      <c r="AM20">
        <v>0</v>
      </c>
      <c r="AN20">
        <v>0</v>
      </c>
      <c r="AO20">
        <v>0</v>
      </c>
      <c r="AP20">
        <v>0.91135039667970186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823.62648371707212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158.47000119200567</v>
      </c>
      <c r="L21">
        <v>63.13799481878997</v>
      </c>
      <c r="M21">
        <v>0</v>
      </c>
      <c r="N21">
        <v>29.132686535708341</v>
      </c>
      <c r="O21">
        <v>48.93014623917869</v>
      </c>
      <c r="P21">
        <v>45.601256896447005</v>
      </c>
      <c r="Q21">
        <v>4.8307645255955398</v>
      </c>
      <c r="R21">
        <v>10.397555197050012</v>
      </c>
      <c r="S21">
        <v>6.477393443654063</v>
      </c>
      <c r="T21">
        <v>0</v>
      </c>
      <c r="U21">
        <v>266.35947628784902</v>
      </c>
      <c r="V21">
        <v>5.1007108013937277</v>
      </c>
      <c r="W21">
        <v>10.870878742990653</v>
      </c>
      <c r="X21">
        <v>36.158779409282694</v>
      </c>
      <c r="Y21">
        <v>0</v>
      </c>
      <c r="Z21">
        <v>3.1999392439999998</v>
      </c>
      <c r="AA21">
        <v>10.341010608884202</v>
      </c>
      <c r="AB21">
        <v>9.6948764434807533</v>
      </c>
      <c r="AC21">
        <v>7.13000554075066</v>
      </c>
      <c r="AD21">
        <v>8.9657086774430734</v>
      </c>
      <c r="AE21">
        <v>12.130620974743888</v>
      </c>
      <c r="AF21">
        <v>0</v>
      </c>
      <c r="AG21">
        <v>0</v>
      </c>
      <c r="AH21">
        <v>37.526404974968557</v>
      </c>
      <c r="AI21">
        <v>0.87446173710320263</v>
      </c>
      <c r="AJ21">
        <v>0</v>
      </c>
      <c r="AK21">
        <v>16.639980983687945</v>
      </c>
      <c r="AL21">
        <v>18.529329000000004</v>
      </c>
      <c r="AM21">
        <v>0</v>
      </c>
      <c r="AN21">
        <v>0</v>
      </c>
      <c r="AO21">
        <v>0</v>
      </c>
      <c r="AP21">
        <v>0.91135039667970186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828.17683286785552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158.47000119200567</v>
      </c>
      <c r="L22">
        <v>63.13799481878997</v>
      </c>
      <c r="M22">
        <v>0</v>
      </c>
      <c r="N22">
        <v>29.132686535708341</v>
      </c>
      <c r="O22">
        <v>48.93014623917869</v>
      </c>
      <c r="P22">
        <v>45.601256896447005</v>
      </c>
      <c r="Q22">
        <v>4.8307645255955398</v>
      </c>
      <c r="R22">
        <v>10.397555197050012</v>
      </c>
      <c r="S22">
        <v>6.477393443654063</v>
      </c>
      <c r="T22">
        <v>0</v>
      </c>
      <c r="U22">
        <v>270.91982542464621</v>
      </c>
      <c r="V22">
        <v>5.1007108013937277</v>
      </c>
      <c r="W22">
        <v>10.870878742990653</v>
      </c>
      <c r="X22">
        <v>36.158779409282694</v>
      </c>
      <c r="Y22">
        <v>0</v>
      </c>
      <c r="Z22">
        <v>3.1999392439999998</v>
      </c>
      <c r="AA22">
        <v>10.246423547937178</v>
      </c>
      <c r="AB22">
        <v>9.6948764434807533</v>
      </c>
      <c r="AC22">
        <v>7.13000554075066</v>
      </c>
      <c r="AD22">
        <v>8.9657086774430734</v>
      </c>
      <c r="AE22">
        <v>12.130620974743888</v>
      </c>
      <c r="AF22">
        <v>0</v>
      </c>
      <c r="AG22">
        <v>0</v>
      </c>
      <c r="AH22">
        <v>37.526404974968557</v>
      </c>
      <c r="AI22">
        <v>0.87446173710320263</v>
      </c>
      <c r="AJ22">
        <v>0</v>
      </c>
      <c r="AK22">
        <v>16.639980983687945</v>
      </c>
      <c r="AL22">
        <v>18.529329000000004</v>
      </c>
      <c r="AM22">
        <v>0</v>
      </c>
      <c r="AN22">
        <v>0</v>
      </c>
      <c r="AO22">
        <v>0</v>
      </c>
      <c r="AP22">
        <v>0.91135039667970186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832.6425949437056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158.47000119200567</v>
      </c>
      <c r="L23">
        <v>63.13799481878997</v>
      </c>
      <c r="M23">
        <v>0</v>
      </c>
      <c r="N23">
        <v>29.132686535708341</v>
      </c>
      <c r="O23">
        <v>48.93014623917869</v>
      </c>
      <c r="P23">
        <v>45.601256896447005</v>
      </c>
      <c r="Q23">
        <v>4.8307645255955398</v>
      </c>
      <c r="R23">
        <v>10.397555197050012</v>
      </c>
      <c r="S23">
        <v>6.477393443654063</v>
      </c>
      <c r="T23">
        <v>0</v>
      </c>
      <c r="U23">
        <v>273.10947627905193</v>
      </c>
      <c r="V23">
        <v>5.1007108013937277</v>
      </c>
      <c r="W23">
        <v>10.870878742990653</v>
      </c>
      <c r="X23">
        <v>36.158779409282694</v>
      </c>
      <c r="Y23">
        <v>0</v>
      </c>
      <c r="Z23">
        <v>3.1999392439999998</v>
      </c>
      <c r="AA23">
        <v>6.880826944444447</v>
      </c>
      <c r="AB23">
        <v>9.6948764434807533</v>
      </c>
      <c r="AC23">
        <v>7.13000554075066</v>
      </c>
      <c r="AD23">
        <v>8.9657086774430734</v>
      </c>
      <c r="AE23">
        <v>12.130620974743888</v>
      </c>
      <c r="AF23">
        <v>0</v>
      </c>
      <c r="AG23">
        <v>0</v>
      </c>
      <c r="AH23">
        <v>37.526404974968557</v>
      </c>
      <c r="AI23">
        <v>1.5615389978810381</v>
      </c>
      <c r="AJ23">
        <v>0</v>
      </c>
      <c r="AK23">
        <v>16.639980983687945</v>
      </c>
      <c r="AL23">
        <v>18.529329000000004</v>
      </c>
      <c r="AM23">
        <v>0</v>
      </c>
      <c r="AN23">
        <v>0</v>
      </c>
      <c r="AO23">
        <v>0</v>
      </c>
      <c r="AP23">
        <v>0.91135039667970186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832.15372645539662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158.47000119200567</v>
      </c>
      <c r="L24">
        <v>63.13799481878997</v>
      </c>
      <c r="M24">
        <v>0</v>
      </c>
      <c r="N24">
        <v>29.132686535708341</v>
      </c>
      <c r="O24">
        <v>48.93014623917869</v>
      </c>
      <c r="P24">
        <v>45.601256896447005</v>
      </c>
      <c r="Q24">
        <v>4.8307645255955398</v>
      </c>
      <c r="R24">
        <v>10.397555197050012</v>
      </c>
      <c r="S24">
        <v>6.477393443654063</v>
      </c>
      <c r="T24">
        <v>0</v>
      </c>
      <c r="U24">
        <v>273.19</v>
      </c>
      <c r="V24">
        <v>5.1007108013937277</v>
      </c>
      <c r="W24">
        <v>10.870878742990653</v>
      </c>
      <c r="X24">
        <v>36.158779409282694</v>
      </c>
      <c r="Y24">
        <v>0</v>
      </c>
      <c r="Z24">
        <v>3.1999392439999998</v>
      </c>
      <c r="AA24">
        <v>6.880826944444447</v>
      </c>
      <c r="AB24">
        <v>9.6948764434807533</v>
      </c>
      <c r="AC24">
        <v>7.13000554075066</v>
      </c>
      <c r="AD24">
        <v>8.9657086774430734</v>
      </c>
      <c r="AE24">
        <v>12.130620974743888</v>
      </c>
      <c r="AF24">
        <v>0</v>
      </c>
      <c r="AG24">
        <v>0</v>
      </c>
      <c r="AH24">
        <v>37.526404974968557</v>
      </c>
      <c r="AI24">
        <v>2.4984624389889021</v>
      </c>
      <c r="AJ24">
        <v>0</v>
      </c>
      <c r="AK24">
        <v>16.639980983687945</v>
      </c>
      <c r="AL24">
        <v>18.529329000000004</v>
      </c>
      <c r="AM24">
        <v>0</v>
      </c>
      <c r="AN24">
        <v>0</v>
      </c>
      <c r="AO24">
        <v>0</v>
      </c>
      <c r="AP24">
        <v>0.91135039667970186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833.17117361745261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158.47000119200567</v>
      </c>
      <c r="L25">
        <v>63.13828931504915</v>
      </c>
      <c r="M25">
        <v>0</v>
      </c>
      <c r="N25">
        <v>29.132686535708341</v>
      </c>
      <c r="O25">
        <v>48.93014623917869</v>
      </c>
      <c r="P25">
        <v>45.601256896447005</v>
      </c>
      <c r="Q25">
        <v>4.8307645255955398</v>
      </c>
      <c r="R25">
        <v>10.397555197050012</v>
      </c>
      <c r="S25">
        <v>6.477393443654063</v>
      </c>
      <c r="T25">
        <v>0</v>
      </c>
      <c r="U25">
        <v>273.19</v>
      </c>
      <c r="V25">
        <v>5.1007108013937277</v>
      </c>
      <c r="W25">
        <v>10.870878742990653</v>
      </c>
      <c r="X25">
        <v>36.158779409282694</v>
      </c>
      <c r="Y25">
        <v>0</v>
      </c>
      <c r="Z25">
        <v>3.1999392439999998</v>
      </c>
      <c r="AA25">
        <v>6.880826944444447</v>
      </c>
      <c r="AB25">
        <v>9.6948764434807533</v>
      </c>
      <c r="AC25">
        <v>7.13000554075066</v>
      </c>
      <c r="AD25">
        <v>8.9657086774430734</v>
      </c>
      <c r="AE25">
        <v>12.130620974743888</v>
      </c>
      <c r="AF25">
        <v>0</v>
      </c>
      <c r="AG25">
        <v>0</v>
      </c>
      <c r="AH25">
        <v>37.526404974968557</v>
      </c>
      <c r="AI25">
        <v>3.4353858800967663</v>
      </c>
      <c r="AJ25">
        <v>0</v>
      </c>
      <c r="AK25">
        <v>16.639980983687945</v>
      </c>
      <c r="AL25">
        <v>18.529329000000004</v>
      </c>
      <c r="AM25">
        <v>0</v>
      </c>
      <c r="AN25">
        <v>0</v>
      </c>
      <c r="AO25">
        <v>0</v>
      </c>
      <c r="AP25">
        <v>0.91135039667970186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834.1083915548196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158.47058306482646</v>
      </c>
      <c r="L26">
        <v>63.13828931504915</v>
      </c>
      <c r="M26">
        <v>0</v>
      </c>
      <c r="N26">
        <v>29.132686535708341</v>
      </c>
      <c r="O26">
        <v>48.93014623917869</v>
      </c>
      <c r="P26">
        <v>45.601256896447005</v>
      </c>
      <c r="Q26">
        <v>4.8307645255955398</v>
      </c>
      <c r="R26">
        <v>10.397555197050012</v>
      </c>
      <c r="S26">
        <v>6.477393443654063</v>
      </c>
      <c r="T26">
        <v>0</v>
      </c>
      <c r="U26">
        <v>273.19</v>
      </c>
      <c r="V26">
        <v>5.1007108013937277</v>
      </c>
      <c r="W26">
        <v>10.870878742990653</v>
      </c>
      <c r="X26">
        <v>36.158779409282694</v>
      </c>
      <c r="Y26">
        <v>0</v>
      </c>
      <c r="Z26">
        <v>3.1999392439999998</v>
      </c>
      <c r="AA26">
        <v>6.880826944444447</v>
      </c>
      <c r="AB26">
        <v>9.6948764434807533</v>
      </c>
      <c r="AC26">
        <v>7.13000554075066</v>
      </c>
      <c r="AD26">
        <v>8.9657086774430734</v>
      </c>
      <c r="AE26">
        <v>12.130620974743888</v>
      </c>
      <c r="AF26">
        <v>0</v>
      </c>
      <c r="AG26">
        <v>0</v>
      </c>
      <c r="AH26">
        <v>37.526404974968557</v>
      </c>
      <c r="AI26">
        <v>16.240005535583556</v>
      </c>
      <c r="AJ26">
        <v>0</v>
      </c>
      <c r="AK26">
        <v>16.639980983687945</v>
      </c>
      <c r="AL26">
        <v>18.529329000000004</v>
      </c>
      <c r="AM26">
        <v>0</v>
      </c>
      <c r="AN26">
        <v>0</v>
      </c>
      <c r="AO26">
        <v>0</v>
      </c>
      <c r="AP26">
        <v>0.91135039667970186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846.91359308312713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158.47000119200567</v>
      </c>
      <c r="L27">
        <v>63.13828931504915</v>
      </c>
      <c r="M27">
        <v>0</v>
      </c>
      <c r="N27">
        <v>29.132686535708341</v>
      </c>
      <c r="O27">
        <v>48.93014623917869</v>
      </c>
      <c r="P27">
        <v>45.601256896447005</v>
      </c>
      <c r="Q27">
        <v>4.8307645255955398</v>
      </c>
      <c r="R27">
        <v>10.397555197050012</v>
      </c>
      <c r="S27">
        <v>6.477393443654063</v>
      </c>
      <c r="T27">
        <v>0</v>
      </c>
      <c r="U27">
        <v>273.19</v>
      </c>
      <c r="V27">
        <v>5.1007108013937277</v>
      </c>
      <c r="W27">
        <v>10.870878742990653</v>
      </c>
      <c r="X27">
        <v>36.119917099971836</v>
      </c>
      <c r="Y27">
        <v>0</v>
      </c>
      <c r="Z27">
        <v>3.1999392439999998</v>
      </c>
      <c r="AA27">
        <v>10.330931722222225</v>
      </c>
      <c r="AB27">
        <v>9.6948764434807533</v>
      </c>
      <c r="AC27">
        <v>7.13000554075066</v>
      </c>
      <c r="AD27">
        <v>8.9657086774430734</v>
      </c>
      <c r="AE27">
        <v>12.130620974743888</v>
      </c>
      <c r="AF27">
        <v>0</v>
      </c>
      <c r="AG27">
        <v>0</v>
      </c>
      <c r="AH27">
        <v>37.526404974968557</v>
      </c>
      <c r="AI27">
        <v>16.240005535583556</v>
      </c>
      <c r="AJ27">
        <v>0</v>
      </c>
      <c r="AK27">
        <v>16.639980983687945</v>
      </c>
      <c r="AL27">
        <v>18.529329000000004</v>
      </c>
      <c r="AM27">
        <v>0</v>
      </c>
      <c r="AN27">
        <v>0</v>
      </c>
      <c r="AO27">
        <v>0</v>
      </c>
      <c r="AP27">
        <v>0.91135039667970186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850.32425367877318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151.09812001222599</v>
      </c>
      <c r="L28">
        <v>62.189199817716954</v>
      </c>
      <c r="M28">
        <v>0</v>
      </c>
      <c r="N28">
        <v>29.132686535708341</v>
      </c>
      <c r="O28">
        <v>48.93014623917869</v>
      </c>
      <c r="P28">
        <v>45.601256896447005</v>
      </c>
      <c r="Q28">
        <v>4.8307645255955398</v>
      </c>
      <c r="R28">
        <v>10.397555197050012</v>
      </c>
      <c r="S28">
        <v>6.477393443654063</v>
      </c>
      <c r="T28">
        <v>0</v>
      </c>
      <c r="U28">
        <v>273.19</v>
      </c>
      <c r="V28">
        <v>5.1007108013937277</v>
      </c>
      <c r="W28">
        <v>10.870878742990653</v>
      </c>
      <c r="X28">
        <v>36.119917099971836</v>
      </c>
      <c r="Y28">
        <v>0</v>
      </c>
      <c r="Z28">
        <v>3.1999392439999998</v>
      </c>
      <c r="AA28">
        <v>10.330931722222225</v>
      </c>
      <c r="AB28">
        <v>9.6948764434807533</v>
      </c>
      <c r="AC28">
        <v>7.13000554075066</v>
      </c>
      <c r="AD28">
        <v>8.9657086774430734</v>
      </c>
      <c r="AE28">
        <v>12.130620974743888</v>
      </c>
      <c r="AF28">
        <v>0</v>
      </c>
      <c r="AG28">
        <v>0</v>
      </c>
      <c r="AH28">
        <v>37.526404974968557</v>
      </c>
      <c r="AI28">
        <v>16.240005535583556</v>
      </c>
      <c r="AJ28">
        <v>0</v>
      </c>
      <c r="AK28">
        <v>16.639980983687945</v>
      </c>
      <c r="AL28">
        <v>18.529329000000004</v>
      </c>
      <c r="AM28">
        <v>0</v>
      </c>
      <c r="AN28">
        <v>0</v>
      </c>
      <c r="AO28">
        <v>0</v>
      </c>
      <c r="AP28">
        <v>0.91135039667970186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842.0032830016612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151.09795455110333</v>
      </c>
      <c r="L29">
        <v>62.19</v>
      </c>
      <c r="M29">
        <v>0</v>
      </c>
      <c r="N29">
        <v>29.132686535708341</v>
      </c>
      <c r="O29">
        <v>48.93014623917869</v>
      </c>
      <c r="P29">
        <v>45.601256896447005</v>
      </c>
      <c r="Q29">
        <v>4.8307645255955398</v>
      </c>
      <c r="R29">
        <v>10.397555197050012</v>
      </c>
      <c r="S29">
        <v>6.477393443654063</v>
      </c>
      <c r="T29">
        <v>0</v>
      </c>
      <c r="U29">
        <v>273.19</v>
      </c>
      <c r="V29">
        <v>5.1007108013937277</v>
      </c>
      <c r="W29">
        <v>10.870878742990653</v>
      </c>
      <c r="X29">
        <v>36.119917099971836</v>
      </c>
      <c r="Y29">
        <v>0</v>
      </c>
      <c r="Z29">
        <v>3.1999392439999998</v>
      </c>
      <c r="AA29">
        <v>10.330931722222225</v>
      </c>
      <c r="AB29">
        <v>9.6948764434807533</v>
      </c>
      <c r="AC29">
        <v>7.13000554075066</v>
      </c>
      <c r="AD29">
        <v>8.9657086774430734</v>
      </c>
      <c r="AE29">
        <v>12.130620974743888</v>
      </c>
      <c r="AF29">
        <v>0</v>
      </c>
      <c r="AG29">
        <v>0</v>
      </c>
      <c r="AH29">
        <v>37.526404974968557</v>
      </c>
      <c r="AI29">
        <v>16.240005535583556</v>
      </c>
      <c r="AJ29">
        <v>0</v>
      </c>
      <c r="AK29">
        <v>16.639980983687945</v>
      </c>
      <c r="AL29">
        <v>18.529329000000004</v>
      </c>
      <c r="AM29">
        <v>0</v>
      </c>
      <c r="AN29">
        <v>0</v>
      </c>
      <c r="AO29">
        <v>0</v>
      </c>
      <c r="AP29">
        <v>0.91135039667970186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842.0039177228216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151.09775715418888</v>
      </c>
      <c r="L30">
        <v>62.19</v>
      </c>
      <c r="M30">
        <v>0</v>
      </c>
      <c r="N30">
        <v>29.132686535708341</v>
      </c>
      <c r="O30">
        <v>48.93014623917869</v>
      </c>
      <c r="P30">
        <v>45.601256896447005</v>
      </c>
      <c r="Q30">
        <v>4.8307645255955398</v>
      </c>
      <c r="R30">
        <v>10.397555197050012</v>
      </c>
      <c r="S30">
        <v>6.477393443654063</v>
      </c>
      <c r="T30">
        <v>0</v>
      </c>
      <c r="U30">
        <v>273.19</v>
      </c>
      <c r="V30">
        <v>5.1007108013937277</v>
      </c>
      <c r="W30">
        <v>10.870878742990653</v>
      </c>
      <c r="X30">
        <v>36.119917099971836</v>
      </c>
      <c r="Y30">
        <v>0</v>
      </c>
      <c r="Z30">
        <v>3.1999392439999998</v>
      </c>
      <c r="AA30">
        <v>10.330931722222225</v>
      </c>
      <c r="AB30">
        <v>9.6948764434807533</v>
      </c>
      <c r="AC30">
        <v>7.13000554075066</v>
      </c>
      <c r="AD30">
        <v>8.9657086774430734</v>
      </c>
      <c r="AE30">
        <v>12.130620974743888</v>
      </c>
      <c r="AF30">
        <v>0</v>
      </c>
      <c r="AG30">
        <v>0</v>
      </c>
      <c r="AH30">
        <v>37.526404974968557</v>
      </c>
      <c r="AI30">
        <v>16.240005535583556</v>
      </c>
      <c r="AJ30">
        <v>0</v>
      </c>
      <c r="AK30">
        <v>16.639980983687945</v>
      </c>
      <c r="AL30">
        <v>18.529329000000004</v>
      </c>
      <c r="AM30">
        <v>0</v>
      </c>
      <c r="AN30">
        <v>0</v>
      </c>
      <c r="AO30">
        <v>0</v>
      </c>
      <c r="AP30">
        <v>0.91135039667970186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842.00372032590735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130.39026176122366</v>
      </c>
      <c r="L31">
        <v>63.13783033265905</v>
      </c>
      <c r="M31">
        <v>0</v>
      </c>
      <c r="N31">
        <v>29.132686535708341</v>
      </c>
      <c r="O31">
        <v>48.93014623917869</v>
      </c>
      <c r="P31">
        <v>45.601256896447005</v>
      </c>
      <c r="Q31">
        <v>4.8315645108471079</v>
      </c>
      <c r="R31">
        <v>10.398000246913583</v>
      </c>
      <c r="S31">
        <v>6.4800534407364792</v>
      </c>
      <c r="T31">
        <v>0</v>
      </c>
      <c r="U31">
        <v>273.19</v>
      </c>
      <c r="V31">
        <v>5.1007108013937277</v>
      </c>
      <c r="W31">
        <v>10.870878742990653</v>
      </c>
      <c r="X31">
        <v>36.119917099971836</v>
      </c>
      <c r="Y31">
        <v>0</v>
      </c>
      <c r="Z31">
        <v>3.1999392439999998</v>
      </c>
      <c r="AA31">
        <v>10.330931722222225</v>
      </c>
      <c r="AB31">
        <v>9.6948764434807533</v>
      </c>
      <c r="AC31">
        <v>7.13000554075066</v>
      </c>
      <c r="AD31">
        <v>8.9657086774430734</v>
      </c>
      <c r="AE31">
        <v>12.130620974743888</v>
      </c>
      <c r="AF31">
        <v>0</v>
      </c>
      <c r="AG31">
        <v>0</v>
      </c>
      <c r="AH31">
        <v>37.526404974968557</v>
      </c>
      <c r="AI31">
        <v>16.240005535583556</v>
      </c>
      <c r="AJ31">
        <v>0</v>
      </c>
      <c r="AK31">
        <v>16.639980983687945</v>
      </c>
      <c r="AL31">
        <v>18.529329000000004</v>
      </c>
      <c r="AM31">
        <v>0</v>
      </c>
      <c r="AN31">
        <v>0</v>
      </c>
      <c r="AO31">
        <v>0</v>
      </c>
      <c r="AP31">
        <v>0.91135039667970186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822.2479602977985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120.75209272097052</v>
      </c>
      <c r="L32">
        <v>33.809709998522635</v>
      </c>
      <c r="M32">
        <v>0</v>
      </c>
      <c r="N32">
        <v>29.132686535708341</v>
      </c>
      <c r="O32">
        <v>48.93014623917869</v>
      </c>
      <c r="P32">
        <v>45.601256896447005</v>
      </c>
      <c r="Q32">
        <v>4.8292941331316186</v>
      </c>
      <c r="R32">
        <v>10.399399555884528</v>
      </c>
      <c r="S32">
        <v>6.4802000144404346</v>
      </c>
      <c r="T32">
        <v>0</v>
      </c>
      <c r="U32">
        <v>273.19</v>
      </c>
      <c r="V32">
        <v>5.1007108013937277</v>
      </c>
      <c r="W32">
        <v>10.870878742990653</v>
      </c>
      <c r="X32">
        <v>36.119917099971836</v>
      </c>
      <c r="Y32">
        <v>0</v>
      </c>
      <c r="Z32">
        <v>3.1999392439999998</v>
      </c>
      <c r="AA32">
        <v>10.330931722222225</v>
      </c>
      <c r="AB32">
        <v>9.6948764434807533</v>
      </c>
      <c r="AC32">
        <v>7.13000554075066</v>
      </c>
      <c r="AD32">
        <v>8.9657086774430734</v>
      </c>
      <c r="AE32">
        <v>12.130620974743888</v>
      </c>
      <c r="AF32">
        <v>0</v>
      </c>
      <c r="AG32">
        <v>0</v>
      </c>
      <c r="AH32">
        <v>37.526404974968557</v>
      </c>
      <c r="AI32">
        <v>1.8738468822157281</v>
      </c>
      <c r="AJ32">
        <v>0</v>
      </c>
      <c r="AK32">
        <v>16.639980983687945</v>
      </c>
      <c r="AL32">
        <v>18.529329000000004</v>
      </c>
      <c r="AM32">
        <v>0</v>
      </c>
      <c r="AN32">
        <v>0</v>
      </c>
      <c r="AO32">
        <v>0</v>
      </c>
      <c r="AP32">
        <v>0.91135039667970186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768.9147877750006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87.59999999999998</v>
      </c>
      <c r="L33">
        <v>33.810058979836882</v>
      </c>
      <c r="M33">
        <v>0</v>
      </c>
      <c r="N33">
        <v>29.132686535708341</v>
      </c>
      <c r="O33">
        <v>48.93014623917869</v>
      </c>
      <c r="P33">
        <v>45.601256896447005</v>
      </c>
      <c r="Q33">
        <v>4.8292941331316186</v>
      </c>
      <c r="R33">
        <v>10.399399555884528</v>
      </c>
      <c r="S33">
        <v>6.4802000144404346</v>
      </c>
      <c r="T33">
        <v>0</v>
      </c>
      <c r="U33">
        <v>273.19</v>
      </c>
      <c r="V33">
        <v>5.1007108013937277</v>
      </c>
      <c r="W33">
        <v>10.870878742990653</v>
      </c>
      <c r="X33">
        <v>36.119917099971836</v>
      </c>
      <c r="Y33">
        <v>0</v>
      </c>
      <c r="Z33">
        <v>3.1999392439999998</v>
      </c>
      <c r="AA33">
        <v>10.330931722222225</v>
      </c>
      <c r="AB33">
        <v>9.6948764434807533</v>
      </c>
      <c r="AC33">
        <v>7.13000554075066</v>
      </c>
      <c r="AD33">
        <v>8.9657086774430734</v>
      </c>
      <c r="AE33">
        <v>12.130620974743888</v>
      </c>
      <c r="AF33">
        <v>0</v>
      </c>
      <c r="AG33">
        <v>0</v>
      </c>
      <c r="AH33">
        <v>37.526404974968557</v>
      </c>
      <c r="AI33">
        <v>0.87446173710320263</v>
      </c>
      <c r="AJ33">
        <v>0</v>
      </c>
      <c r="AK33">
        <v>16.639980983687945</v>
      </c>
      <c r="AL33">
        <v>18.529329000000004</v>
      </c>
      <c r="AM33">
        <v>0</v>
      </c>
      <c r="AN33">
        <v>0</v>
      </c>
      <c r="AO33">
        <v>0</v>
      </c>
      <c r="AP33">
        <v>0.91135039667970186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734.7636588902318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87.59999999999998</v>
      </c>
      <c r="L34">
        <v>33.537106874838265</v>
      </c>
      <c r="M34">
        <v>0</v>
      </c>
      <c r="N34">
        <v>29.132686535708341</v>
      </c>
      <c r="O34">
        <v>48.93014623917869</v>
      </c>
      <c r="P34">
        <v>45.601256896447005</v>
      </c>
      <c r="Q34">
        <v>2.998758278145695</v>
      </c>
      <c r="R34">
        <v>5.7999999999999989</v>
      </c>
      <c r="S34">
        <v>3.8607735470941886</v>
      </c>
      <c r="T34">
        <v>0</v>
      </c>
      <c r="U34">
        <v>273.19</v>
      </c>
      <c r="V34">
        <v>5.1007108013937277</v>
      </c>
      <c r="W34">
        <v>10.870878742990653</v>
      </c>
      <c r="X34">
        <v>36.119917099971836</v>
      </c>
      <c r="Y34">
        <v>0</v>
      </c>
      <c r="Z34">
        <v>3.1999392439999998</v>
      </c>
      <c r="AA34">
        <v>10.330931722222225</v>
      </c>
      <c r="AB34">
        <v>9.6948764434807533</v>
      </c>
      <c r="AC34">
        <v>7.13000554075066</v>
      </c>
      <c r="AD34">
        <v>8.9657086774430734</v>
      </c>
      <c r="AE34">
        <v>12.130620974743888</v>
      </c>
      <c r="AF34">
        <v>0</v>
      </c>
      <c r="AG34">
        <v>0</v>
      </c>
      <c r="AH34">
        <v>37.526404974968557</v>
      </c>
      <c r="AI34">
        <v>0.87446173710320263</v>
      </c>
      <c r="AJ34">
        <v>0</v>
      </c>
      <c r="AK34">
        <v>16.639980983687945</v>
      </c>
      <c r="AL34">
        <v>18.529329000000004</v>
      </c>
      <c r="AM34">
        <v>0</v>
      </c>
      <c r="AN34">
        <v>0</v>
      </c>
      <c r="AO34">
        <v>0</v>
      </c>
      <c r="AP34">
        <v>0.91135039667970186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725.44134490701651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87.59999999999998</v>
      </c>
      <c r="L35">
        <v>33.537106874838265</v>
      </c>
      <c r="M35">
        <v>0</v>
      </c>
      <c r="N35">
        <v>29.132686535708341</v>
      </c>
      <c r="O35">
        <v>48.93014623917869</v>
      </c>
      <c r="P35">
        <v>45.601256896447005</v>
      </c>
      <c r="Q35">
        <v>2.9187913907284764</v>
      </c>
      <c r="R35">
        <v>5.7999999999999989</v>
      </c>
      <c r="S35">
        <v>3.8607735470941886</v>
      </c>
      <c r="T35">
        <v>0</v>
      </c>
      <c r="U35">
        <v>273.19</v>
      </c>
      <c r="V35">
        <v>2.9005077609791212</v>
      </c>
      <c r="W35">
        <v>5.798841177266576</v>
      </c>
      <c r="X35">
        <v>19.319265982421321</v>
      </c>
      <c r="Y35">
        <v>0</v>
      </c>
      <c r="Z35">
        <v>3.1999392439999998</v>
      </c>
      <c r="AA35">
        <v>10.330931722222225</v>
      </c>
      <c r="AB35">
        <v>9.6948764434807533</v>
      </c>
      <c r="AC35">
        <v>7.13000554075066</v>
      </c>
      <c r="AD35">
        <v>8.9657086774430734</v>
      </c>
      <c r="AE35">
        <v>12.130620974743888</v>
      </c>
      <c r="AF35">
        <v>0</v>
      </c>
      <c r="AG35">
        <v>0</v>
      </c>
      <c r="AH35">
        <v>37.526404974968557</v>
      </c>
      <c r="AI35">
        <v>3.4353858800967663</v>
      </c>
      <c r="AJ35">
        <v>0</v>
      </c>
      <c r="AK35">
        <v>16.639980983687945</v>
      </c>
      <c r="AL35">
        <v>18.529329000000004</v>
      </c>
      <c r="AM35">
        <v>0</v>
      </c>
      <c r="AN35">
        <v>0</v>
      </c>
      <c r="AO35">
        <v>0</v>
      </c>
      <c r="AP35">
        <v>1.0999057737653688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704.03796581598954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87.59999999999998</v>
      </c>
      <c r="L36">
        <v>33.537106874838265</v>
      </c>
      <c r="M36">
        <v>0</v>
      </c>
      <c r="N36">
        <v>29.132686535708341</v>
      </c>
      <c r="O36">
        <v>48.93014623917869</v>
      </c>
      <c r="P36">
        <v>45.601256896447005</v>
      </c>
      <c r="Q36">
        <v>2.9887624172185432</v>
      </c>
      <c r="R36">
        <v>5.92</v>
      </c>
      <c r="S36">
        <v>3.9607935871743485</v>
      </c>
      <c r="T36">
        <v>0</v>
      </c>
      <c r="U36">
        <v>273.19</v>
      </c>
      <c r="V36">
        <v>2.89973897389739</v>
      </c>
      <c r="W36">
        <v>5.9505600000000003</v>
      </c>
      <c r="X36">
        <v>19.320745370370371</v>
      </c>
      <c r="Y36">
        <v>0</v>
      </c>
      <c r="Z36">
        <v>3.1999392439999998</v>
      </c>
      <c r="AA36">
        <v>10.330931722222225</v>
      </c>
      <c r="AB36">
        <v>9.6948764434807533</v>
      </c>
      <c r="AC36">
        <v>7.13000554075066</v>
      </c>
      <c r="AD36">
        <v>8.9657086774430734</v>
      </c>
      <c r="AE36">
        <v>12.130620974743888</v>
      </c>
      <c r="AF36">
        <v>0</v>
      </c>
      <c r="AG36">
        <v>0</v>
      </c>
      <c r="AH36">
        <v>37.526404974968557</v>
      </c>
      <c r="AI36">
        <v>3.4353858800967663</v>
      </c>
      <c r="AJ36">
        <v>0</v>
      </c>
      <c r="AK36">
        <v>16.639980983687945</v>
      </c>
      <c r="AL36">
        <v>18.529329000000004</v>
      </c>
      <c r="AM36">
        <v>0</v>
      </c>
      <c r="AN36">
        <v>0</v>
      </c>
      <c r="AO36">
        <v>0</v>
      </c>
      <c r="AP36">
        <v>1.0999057737653688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704.4803863061602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87.59999999999998</v>
      </c>
      <c r="L37">
        <v>33.537106874838265</v>
      </c>
      <c r="M37">
        <v>0</v>
      </c>
      <c r="N37">
        <v>29.132686535708341</v>
      </c>
      <c r="O37">
        <v>48.93014623917869</v>
      </c>
      <c r="P37">
        <v>45.601256896447005</v>
      </c>
      <c r="Q37">
        <v>2.9887624172185432</v>
      </c>
      <c r="R37">
        <v>5.92</v>
      </c>
      <c r="S37">
        <v>3.9607935871743485</v>
      </c>
      <c r="T37">
        <v>0</v>
      </c>
      <c r="U37">
        <v>273.19</v>
      </c>
      <c r="V37">
        <v>2.89973897389739</v>
      </c>
      <c r="W37">
        <v>5.7821063688473515</v>
      </c>
      <c r="X37">
        <v>19.02004267424098</v>
      </c>
      <c r="Y37">
        <v>0</v>
      </c>
      <c r="Z37">
        <v>3.1999392439999998</v>
      </c>
      <c r="AA37">
        <v>10.330931722222225</v>
      </c>
      <c r="AB37">
        <v>9.6948764434807533</v>
      </c>
      <c r="AC37">
        <v>7.13000554075066</v>
      </c>
      <c r="AD37">
        <v>8.9657086774430734</v>
      </c>
      <c r="AE37">
        <v>12.130620974743888</v>
      </c>
      <c r="AF37">
        <v>0</v>
      </c>
      <c r="AG37">
        <v>0</v>
      </c>
      <c r="AH37">
        <v>37.526404974968557</v>
      </c>
      <c r="AI37">
        <v>3.4353858800967663</v>
      </c>
      <c r="AJ37">
        <v>0</v>
      </c>
      <c r="AK37">
        <v>16.639980983687945</v>
      </c>
      <c r="AL37">
        <v>18.529329000000004</v>
      </c>
      <c r="AM37">
        <v>0</v>
      </c>
      <c r="AN37">
        <v>0</v>
      </c>
      <c r="AO37">
        <v>0</v>
      </c>
      <c r="AP37">
        <v>1.0999057737653688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704.01122997887819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87.59999999999998</v>
      </c>
      <c r="L38">
        <v>33.537106874838265</v>
      </c>
      <c r="M38">
        <v>0</v>
      </c>
      <c r="N38">
        <v>29.132686535708341</v>
      </c>
      <c r="O38">
        <v>48.93014623917869</v>
      </c>
      <c r="P38">
        <v>45.601256896447005</v>
      </c>
      <c r="Q38">
        <v>2.9887624172185432</v>
      </c>
      <c r="R38">
        <v>5.92</v>
      </c>
      <c r="S38">
        <v>3.9607935871743485</v>
      </c>
      <c r="T38">
        <v>0</v>
      </c>
      <c r="U38">
        <v>273.19</v>
      </c>
      <c r="V38">
        <v>2.89973897389739</v>
      </c>
      <c r="W38">
        <v>5.7996551351351346</v>
      </c>
      <c r="X38">
        <v>19.320924781578945</v>
      </c>
      <c r="Y38">
        <v>0</v>
      </c>
      <c r="Z38">
        <v>3.1999392439999998</v>
      </c>
      <c r="AA38">
        <v>6.8940072419128002</v>
      </c>
      <c r="AB38">
        <v>9.6948764434807533</v>
      </c>
      <c r="AC38">
        <v>7.13000554075066</v>
      </c>
      <c r="AD38">
        <v>8.9657086774430734</v>
      </c>
      <c r="AE38">
        <v>12.130620974743888</v>
      </c>
      <c r="AF38">
        <v>0</v>
      </c>
      <c r="AG38">
        <v>0</v>
      </c>
      <c r="AH38">
        <v>37.526404974968557</v>
      </c>
      <c r="AI38">
        <v>3.4353858800967663</v>
      </c>
      <c r="AJ38">
        <v>0</v>
      </c>
      <c r="AK38">
        <v>16.639980983687945</v>
      </c>
      <c r="AL38">
        <v>18.529329000000004</v>
      </c>
      <c r="AM38">
        <v>0</v>
      </c>
      <c r="AN38">
        <v>0</v>
      </c>
      <c r="AO38">
        <v>0</v>
      </c>
      <c r="AP38">
        <v>1.0999057737653688</v>
      </c>
      <c r="AQ38">
        <v>0</v>
      </c>
      <c r="AR38">
        <v>10.834656000000001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702.78880117219455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87.59999999999998</v>
      </c>
      <c r="L39">
        <v>33.537106874838265</v>
      </c>
      <c r="M39">
        <v>0</v>
      </c>
      <c r="N39">
        <v>29.132686535708341</v>
      </c>
      <c r="O39">
        <v>48.93014623917869</v>
      </c>
      <c r="P39">
        <v>45.601256896447005</v>
      </c>
      <c r="Q39">
        <v>2.9887624172185432</v>
      </c>
      <c r="R39">
        <v>5.92</v>
      </c>
      <c r="S39">
        <v>3.9607935871743485</v>
      </c>
      <c r="T39">
        <v>0</v>
      </c>
      <c r="U39">
        <v>273.19</v>
      </c>
      <c r="V39">
        <v>2.89973897389739</v>
      </c>
      <c r="W39">
        <v>5.7996551351351346</v>
      </c>
      <c r="X39">
        <v>19.320924781578945</v>
      </c>
      <c r="Y39">
        <v>0</v>
      </c>
      <c r="Z39">
        <v>3.1999392439999998</v>
      </c>
      <c r="AA39">
        <v>6.8940072419128002</v>
      </c>
      <c r="AB39">
        <v>9.6948764434807533</v>
      </c>
      <c r="AC39">
        <v>7.13000554075066</v>
      </c>
      <c r="AD39">
        <v>6.7242815080823046</v>
      </c>
      <c r="AE39">
        <v>12.130620974743888</v>
      </c>
      <c r="AF39">
        <v>0</v>
      </c>
      <c r="AG39">
        <v>0</v>
      </c>
      <c r="AH39">
        <v>37.526404974968557</v>
      </c>
      <c r="AI39">
        <v>3.4353858800967663</v>
      </c>
      <c r="AJ39">
        <v>0</v>
      </c>
      <c r="AK39">
        <v>16.639980983687945</v>
      </c>
      <c r="AL39">
        <v>18.529329000000004</v>
      </c>
      <c r="AM39">
        <v>0</v>
      </c>
      <c r="AN39">
        <v>0</v>
      </c>
      <c r="AO39">
        <v>0</v>
      </c>
      <c r="AP39">
        <v>1.0999057737653688</v>
      </c>
      <c r="AQ39">
        <v>0</v>
      </c>
      <c r="AR39">
        <v>8.9385911999999994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698.65130920283377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87.59999999999998</v>
      </c>
      <c r="L40">
        <v>33.537106874838265</v>
      </c>
      <c r="M40">
        <v>0</v>
      </c>
      <c r="N40">
        <v>29.132686535708341</v>
      </c>
      <c r="O40">
        <v>48.93014623917869</v>
      </c>
      <c r="P40">
        <v>45.601256896447005</v>
      </c>
      <c r="Q40">
        <v>2.9887624172185432</v>
      </c>
      <c r="R40">
        <v>5.92</v>
      </c>
      <c r="S40">
        <v>3.9607935871743485</v>
      </c>
      <c r="T40">
        <v>0</v>
      </c>
      <c r="U40">
        <v>273.19</v>
      </c>
      <c r="V40">
        <v>2.89973897389739</v>
      </c>
      <c r="W40">
        <v>5.7996551351351346</v>
      </c>
      <c r="X40">
        <v>19.320924781578945</v>
      </c>
      <c r="Y40">
        <v>0</v>
      </c>
      <c r="Z40">
        <v>3.1999392439999998</v>
      </c>
      <c r="AA40">
        <v>6.8940072419128002</v>
      </c>
      <c r="AB40">
        <v>9.6948764434807533</v>
      </c>
      <c r="AC40">
        <v>7.13000554075066</v>
      </c>
      <c r="AD40">
        <v>6.7242815080823046</v>
      </c>
      <c r="AE40">
        <v>12.130620974743888</v>
      </c>
      <c r="AF40">
        <v>0</v>
      </c>
      <c r="AG40">
        <v>0</v>
      </c>
      <c r="AH40">
        <v>37.526404974968557</v>
      </c>
      <c r="AI40">
        <v>3.4353858800967663</v>
      </c>
      <c r="AJ40">
        <v>0</v>
      </c>
      <c r="AK40">
        <v>16.639980983687945</v>
      </c>
      <c r="AL40">
        <v>18.529329000000004</v>
      </c>
      <c r="AM40">
        <v>0</v>
      </c>
      <c r="AN40">
        <v>0</v>
      </c>
      <c r="AO40">
        <v>0</v>
      </c>
      <c r="AP40">
        <v>1.0999057737653688</v>
      </c>
      <c r="AQ40">
        <v>0</v>
      </c>
      <c r="AR40">
        <v>8.9385911999999994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698.65130920283377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87.59999999999998</v>
      </c>
      <c r="L41">
        <v>33.537106874838265</v>
      </c>
      <c r="M41">
        <v>0</v>
      </c>
      <c r="N41">
        <v>29.132686535708341</v>
      </c>
      <c r="O41">
        <v>48.93014623917869</v>
      </c>
      <c r="P41">
        <v>45.601256896447005</v>
      </c>
      <c r="Q41">
        <v>2.9887624172185432</v>
      </c>
      <c r="R41">
        <v>5.92</v>
      </c>
      <c r="S41">
        <v>3.9607935871743485</v>
      </c>
      <c r="T41">
        <v>0</v>
      </c>
      <c r="U41">
        <v>273.19</v>
      </c>
      <c r="V41">
        <v>2.89973897389739</v>
      </c>
      <c r="W41">
        <v>10.874122137449662</v>
      </c>
      <c r="X41">
        <v>36.120783968181819</v>
      </c>
      <c r="Y41">
        <v>0</v>
      </c>
      <c r="Z41">
        <v>3.1999392439999998</v>
      </c>
      <c r="AA41">
        <v>3.4470036209564001</v>
      </c>
      <c r="AB41">
        <v>9.6948764434807533</v>
      </c>
      <c r="AC41">
        <v>7.13000554075066</v>
      </c>
      <c r="AD41">
        <v>6.7242815080823046</v>
      </c>
      <c r="AE41">
        <v>12.130620974743888</v>
      </c>
      <c r="AF41">
        <v>0</v>
      </c>
      <c r="AG41">
        <v>0</v>
      </c>
      <c r="AH41">
        <v>37.526404974968557</v>
      </c>
      <c r="AI41">
        <v>3.4353858800967663</v>
      </c>
      <c r="AJ41">
        <v>0</v>
      </c>
      <c r="AK41">
        <v>16.639980983687945</v>
      </c>
      <c r="AL41">
        <v>18.529329000000004</v>
      </c>
      <c r="AM41">
        <v>0</v>
      </c>
      <c r="AN41">
        <v>0</v>
      </c>
      <c r="AO41">
        <v>0</v>
      </c>
      <c r="AP41">
        <v>1.0999057737653688</v>
      </c>
      <c r="AQ41">
        <v>0</v>
      </c>
      <c r="AR41">
        <v>8.9385911999999994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717.0786317707948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87.59999999999998</v>
      </c>
      <c r="L42">
        <v>33.537106874838265</v>
      </c>
      <c r="M42">
        <v>0</v>
      </c>
      <c r="N42">
        <v>29.132686535708341</v>
      </c>
      <c r="O42">
        <v>48.93014623917869</v>
      </c>
      <c r="P42">
        <v>45.601256896447005</v>
      </c>
      <c r="Q42">
        <v>2.9887624172185432</v>
      </c>
      <c r="R42">
        <v>5.92</v>
      </c>
      <c r="S42">
        <v>3.9607935871743485</v>
      </c>
      <c r="T42">
        <v>0</v>
      </c>
      <c r="U42">
        <v>273.19</v>
      </c>
      <c r="V42">
        <v>2.89973897389739</v>
      </c>
      <c r="W42">
        <v>10.874122137449662</v>
      </c>
      <c r="X42">
        <v>36.120783968181819</v>
      </c>
      <c r="Y42">
        <v>0</v>
      </c>
      <c r="Z42">
        <v>3.1999392439999998</v>
      </c>
      <c r="AA42">
        <v>0</v>
      </c>
      <c r="AB42">
        <v>9.6948764434807533</v>
      </c>
      <c r="AC42">
        <v>7.13000554075066</v>
      </c>
      <c r="AD42">
        <v>6.7242815080823046</v>
      </c>
      <c r="AE42">
        <v>12.130620974743888</v>
      </c>
      <c r="AF42">
        <v>0</v>
      </c>
      <c r="AG42">
        <v>0</v>
      </c>
      <c r="AH42">
        <v>37.526404974968557</v>
      </c>
      <c r="AI42">
        <v>3.4353858800967663</v>
      </c>
      <c r="AJ42">
        <v>0</v>
      </c>
      <c r="AK42">
        <v>16.639980983687945</v>
      </c>
      <c r="AL42">
        <v>18.529329000000004</v>
      </c>
      <c r="AM42">
        <v>0</v>
      </c>
      <c r="AN42">
        <v>0</v>
      </c>
      <c r="AO42">
        <v>0</v>
      </c>
      <c r="AP42">
        <v>1.0999057737653688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713.63162814983843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87.59999999999998</v>
      </c>
      <c r="L43">
        <v>33.537106874838265</v>
      </c>
      <c r="M43">
        <v>0</v>
      </c>
      <c r="N43">
        <v>29.132686535708341</v>
      </c>
      <c r="O43">
        <v>48.93014623917869</v>
      </c>
      <c r="P43">
        <v>45.601256896447005</v>
      </c>
      <c r="Q43">
        <v>2.9887624172185432</v>
      </c>
      <c r="R43">
        <v>5.92</v>
      </c>
      <c r="S43">
        <v>3.9607935871743485</v>
      </c>
      <c r="T43">
        <v>0</v>
      </c>
      <c r="U43">
        <v>273.19</v>
      </c>
      <c r="V43">
        <v>2.2699269602032177</v>
      </c>
      <c r="W43">
        <v>10.874122137449662</v>
      </c>
      <c r="X43">
        <v>36.38980797918348</v>
      </c>
      <c r="Y43">
        <v>0</v>
      </c>
      <c r="Z43">
        <v>3.1999392439999998</v>
      </c>
      <c r="AA43">
        <v>0</v>
      </c>
      <c r="AB43">
        <v>9.6948764434807533</v>
      </c>
      <c r="AC43">
        <v>7.13000554075066</v>
      </c>
      <c r="AD43">
        <v>6.7242815080823046</v>
      </c>
      <c r="AE43">
        <v>12.130620974743888</v>
      </c>
      <c r="AF43">
        <v>0</v>
      </c>
      <c r="AG43">
        <v>0</v>
      </c>
      <c r="AH43">
        <v>37.526404974968557</v>
      </c>
      <c r="AI43">
        <v>3.4353858800967663</v>
      </c>
      <c r="AJ43">
        <v>0</v>
      </c>
      <c r="AK43">
        <v>16.639980983687945</v>
      </c>
      <c r="AL43">
        <v>18.529329000000004</v>
      </c>
      <c r="AM43">
        <v>0</v>
      </c>
      <c r="AN43">
        <v>0</v>
      </c>
      <c r="AO43">
        <v>0</v>
      </c>
      <c r="AP43">
        <v>1.0999057737653688</v>
      </c>
      <c r="AQ43">
        <v>0</v>
      </c>
      <c r="AR43">
        <v>10.9700892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715.30233814714586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87.59999999999998</v>
      </c>
      <c r="L44">
        <v>33.537106874838265</v>
      </c>
      <c r="M44">
        <v>0</v>
      </c>
      <c r="N44">
        <v>29.132686535708341</v>
      </c>
      <c r="O44">
        <v>48.93014623917869</v>
      </c>
      <c r="P44">
        <v>45.601256896447005</v>
      </c>
      <c r="Q44">
        <v>2.9887624172185432</v>
      </c>
      <c r="R44">
        <v>5.92</v>
      </c>
      <c r="S44">
        <v>3.9607935871743485</v>
      </c>
      <c r="T44">
        <v>0</v>
      </c>
      <c r="U44">
        <v>273.19</v>
      </c>
      <c r="V44">
        <v>2.7707891524601527</v>
      </c>
      <c r="W44">
        <v>10.874122137449662</v>
      </c>
      <c r="X44">
        <v>36.120783968181819</v>
      </c>
      <c r="Y44">
        <v>0</v>
      </c>
      <c r="Z44">
        <v>3.1999392439999998</v>
      </c>
      <c r="AA44">
        <v>0</v>
      </c>
      <c r="AB44">
        <v>9.6948764434807533</v>
      </c>
      <c r="AC44">
        <v>7.13000554075066</v>
      </c>
      <c r="AD44">
        <v>6.7242815080823046</v>
      </c>
      <c r="AE44">
        <v>12.130620974743888</v>
      </c>
      <c r="AF44">
        <v>0</v>
      </c>
      <c r="AG44">
        <v>0</v>
      </c>
      <c r="AH44">
        <v>37.526404974968557</v>
      </c>
      <c r="AI44">
        <v>3.4353858800967663</v>
      </c>
      <c r="AJ44">
        <v>0</v>
      </c>
      <c r="AK44">
        <v>16.639980983687945</v>
      </c>
      <c r="AL44">
        <v>18.529329000000004</v>
      </c>
      <c r="AM44">
        <v>0</v>
      </c>
      <c r="AN44">
        <v>0</v>
      </c>
      <c r="AO44">
        <v>0</v>
      </c>
      <c r="AP44">
        <v>2.9854585287917157</v>
      </c>
      <c r="AQ44">
        <v>0</v>
      </c>
      <c r="AR44">
        <v>10.9700892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717.41972908342757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87.59999999999998</v>
      </c>
      <c r="L45">
        <v>33.537106874838265</v>
      </c>
      <c r="M45">
        <v>0</v>
      </c>
      <c r="N45">
        <v>29.132686535708341</v>
      </c>
      <c r="O45">
        <v>48.93014623917869</v>
      </c>
      <c r="P45">
        <v>45.601256896447005</v>
      </c>
      <c r="Q45">
        <v>2.9887624172185432</v>
      </c>
      <c r="R45">
        <v>5.92</v>
      </c>
      <c r="S45">
        <v>3.9607935871743485</v>
      </c>
      <c r="T45">
        <v>0</v>
      </c>
      <c r="U45">
        <v>273.19</v>
      </c>
      <c r="V45">
        <v>2.9007290331125826</v>
      </c>
      <c r="W45">
        <v>10.874122137449662</v>
      </c>
      <c r="X45">
        <v>36.120783968181819</v>
      </c>
      <c r="Y45">
        <v>0</v>
      </c>
      <c r="Z45">
        <v>1.5999696219999999</v>
      </c>
      <c r="AA45">
        <v>0</v>
      </c>
      <c r="AB45">
        <v>9.6948764434807533</v>
      </c>
      <c r="AC45">
        <v>7.13000554075066</v>
      </c>
      <c r="AD45">
        <v>6.7242815080823046</v>
      </c>
      <c r="AE45">
        <v>12.130620974743888</v>
      </c>
      <c r="AF45">
        <v>0</v>
      </c>
      <c r="AG45">
        <v>0</v>
      </c>
      <c r="AH45">
        <v>37.526404974968557</v>
      </c>
      <c r="AI45">
        <v>3.4353858800967663</v>
      </c>
      <c r="AJ45">
        <v>0</v>
      </c>
      <c r="AK45">
        <v>16.639980983687945</v>
      </c>
      <c r="AL45">
        <v>18.529329000000004</v>
      </c>
      <c r="AM45">
        <v>0</v>
      </c>
      <c r="AN45">
        <v>0</v>
      </c>
      <c r="AO45">
        <v>0</v>
      </c>
      <c r="AP45">
        <v>2.9854585287917157</v>
      </c>
      <c r="AQ45">
        <v>0</v>
      </c>
      <c r="AR45">
        <v>8.9385911999999994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713.91820134208001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87.59999999999998</v>
      </c>
      <c r="L46">
        <v>33.537106874838265</v>
      </c>
      <c r="M46">
        <v>0</v>
      </c>
      <c r="N46">
        <v>29.132686535708341</v>
      </c>
      <c r="O46">
        <v>48.93014623917869</v>
      </c>
      <c r="P46">
        <v>45.601256896447005</v>
      </c>
      <c r="Q46">
        <v>2.9887624172185432</v>
      </c>
      <c r="R46">
        <v>5.92</v>
      </c>
      <c r="S46">
        <v>3.9607935871743485</v>
      </c>
      <c r="T46">
        <v>0</v>
      </c>
      <c r="U46">
        <v>273.19</v>
      </c>
      <c r="V46">
        <v>2.9007290331125826</v>
      </c>
      <c r="W46">
        <v>10.870878742990653</v>
      </c>
      <c r="X46">
        <v>36.119917099971836</v>
      </c>
      <c r="Y46">
        <v>0</v>
      </c>
      <c r="Z46">
        <v>1.5999696219999999</v>
      </c>
      <c r="AA46">
        <v>0</v>
      </c>
      <c r="AB46">
        <v>9.6948764434807533</v>
      </c>
      <c r="AC46">
        <v>7.13000554075066</v>
      </c>
      <c r="AD46">
        <v>6.7242815080823046</v>
      </c>
      <c r="AE46">
        <v>12.130620974743888</v>
      </c>
      <c r="AF46">
        <v>0</v>
      </c>
      <c r="AG46">
        <v>0</v>
      </c>
      <c r="AH46">
        <v>37.526404974968557</v>
      </c>
      <c r="AI46">
        <v>3.4353858800967663</v>
      </c>
      <c r="AJ46">
        <v>0</v>
      </c>
      <c r="AK46">
        <v>16.639980983687945</v>
      </c>
      <c r="AL46">
        <v>18.529329000000004</v>
      </c>
      <c r="AM46">
        <v>0</v>
      </c>
      <c r="AN46">
        <v>0</v>
      </c>
      <c r="AO46">
        <v>0</v>
      </c>
      <c r="AP46">
        <v>1.0999057737653688</v>
      </c>
      <c r="AQ46">
        <v>0</v>
      </c>
      <c r="AR46">
        <v>8.9385911999999994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712.02853832438473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87.59999999999998</v>
      </c>
      <c r="L47">
        <v>33.537106874838265</v>
      </c>
      <c r="M47">
        <v>0</v>
      </c>
      <c r="N47">
        <v>29.132686535708341</v>
      </c>
      <c r="O47">
        <v>48.93014623917869</v>
      </c>
      <c r="P47">
        <v>45.601256896447005</v>
      </c>
      <c r="Q47">
        <v>2.9887624172185432</v>
      </c>
      <c r="R47">
        <v>5.92</v>
      </c>
      <c r="S47">
        <v>3.9607935871743485</v>
      </c>
      <c r="T47">
        <v>0</v>
      </c>
      <c r="U47">
        <v>273.19</v>
      </c>
      <c r="V47">
        <v>2.9007290331125826</v>
      </c>
      <c r="W47">
        <v>10.870878742990653</v>
      </c>
      <c r="X47">
        <v>36.38906871368539</v>
      </c>
      <c r="Y47">
        <v>0</v>
      </c>
      <c r="Z47">
        <v>1.5999696219999999</v>
      </c>
      <c r="AA47">
        <v>0</v>
      </c>
      <c r="AB47">
        <v>9.6948764434807533</v>
      </c>
      <c r="AC47">
        <v>7.13000554075066</v>
      </c>
      <c r="AD47">
        <v>6.7242815080823046</v>
      </c>
      <c r="AE47">
        <v>12.130620974743888</v>
      </c>
      <c r="AF47">
        <v>0</v>
      </c>
      <c r="AG47">
        <v>0</v>
      </c>
      <c r="AH47">
        <v>37.526404974968557</v>
      </c>
      <c r="AI47">
        <v>3.4353858800967663</v>
      </c>
      <c r="AJ47">
        <v>0</v>
      </c>
      <c r="AK47">
        <v>16.639980983687945</v>
      </c>
      <c r="AL47">
        <v>12.542930400000003</v>
      </c>
      <c r="AM47">
        <v>0</v>
      </c>
      <c r="AN47">
        <v>0</v>
      </c>
      <c r="AO47">
        <v>0</v>
      </c>
      <c r="AP47">
        <v>1.0999057737653688</v>
      </c>
      <c r="AQ47">
        <v>0</v>
      </c>
      <c r="AR47">
        <v>10.834656000000001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708.20735613809813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87.59999999999998</v>
      </c>
      <c r="L48">
        <v>33.537106874838265</v>
      </c>
      <c r="M48">
        <v>0</v>
      </c>
      <c r="N48">
        <v>29.132686535708341</v>
      </c>
      <c r="O48">
        <v>48.93014623917869</v>
      </c>
      <c r="P48">
        <v>45.601256896447005</v>
      </c>
      <c r="Q48">
        <v>2.9187913907284764</v>
      </c>
      <c r="R48">
        <v>5.7999999999999989</v>
      </c>
      <c r="S48">
        <v>3.8607735470941886</v>
      </c>
      <c r="T48">
        <v>0</v>
      </c>
      <c r="U48">
        <v>273.19</v>
      </c>
      <c r="V48">
        <v>2.9007290331125826</v>
      </c>
      <c r="W48">
        <v>10.870878742990653</v>
      </c>
      <c r="X48">
        <v>36.38906871368539</v>
      </c>
      <c r="Y48">
        <v>0</v>
      </c>
      <c r="Z48">
        <v>1.5999696219999999</v>
      </c>
      <c r="AA48">
        <v>0</v>
      </c>
      <c r="AB48">
        <v>9.6948764434807533</v>
      </c>
      <c r="AC48">
        <v>7.13000554075066</v>
      </c>
      <c r="AD48">
        <v>6.7242815080823046</v>
      </c>
      <c r="AE48">
        <v>12.130620974743888</v>
      </c>
      <c r="AF48">
        <v>0</v>
      </c>
      <c r="AG48">
        <v>0</v>
      </c>
      <c r="AH48">
        <v>37.526404974968557</v>
      </c>
      <c r="AI48">
        <v>3.4353858800967663</v>
      </c>
      <c r="AJ48">
        <v>0</v>
      </c>
      <c r="AK48">
        <v>16.639980983687945</v>
      </c>
      <c r="AL48">
        <v>12.542930400000003</v>
      </c>
      <c r="AM48">
        <v>0</v>
      </c>
      <c r="AN48">
        <v>0</v>
      </c>
      <c r="AO48">
        <v>0</v>
      </c>
      <c r="AP48">
        <v>1.0999057737653688</v>
      </c>
      <c r="AQ48">
        <v>0</v>
      </c>
      <c r="AR48">
        <v>10.834656000000001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707.91736507152802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86.941646590909087</v>
      </c>
      <c r="L49">
        <v>33.808569105199517</v>
      </c>
      <c r="M49">
        <v>0</v>
      </c>
      <c r="N49">
        <v>29.132686535708341</v>
      </c>
      <c r="O49">
        <v>48.93014623917869</v>
      </c>
      <c r="P49">
        <v>45.604007138649933</v>
      </c>
      <c r="Q49">
        <v>2.9016164725457569</v>
      </c>
      <c r="R49">
        <v>5.8000486169321039</v>
      </c>
      <c r="S49">
        <v>3.8607515044247789</v>
      </c>
      <c r="T49">
        <v>0</v>
      </c>
      <c r="U49">
        <v>273.19</v>
      </c>
      <c r="V49">
        <v>2.9007290331125826</v>
      </c>
      <c r="W49">
        <v>10.870878742990653</v>
      </c>
      <c r="X49">
        <v>36.119917099971836</v>
      </c>
      <c r="Y49">
        <v>0</v>
      </c>
      <c r="Z49">
        <v>3.1999392439999998</v>
      </c>
      <c r="AA49">
        <v>0</v>
      </c>
      <c r="AB49">
        <v>9.6948764434807533</v>
      </c>
      <c r="AC49">
        <v>7.13000554075066</v>
      </c>
      <c r="AD49">
        <v>6.7242815080823046</v>
      </c>
      <c r="AE49">
        <v>12.130620974743888</v>
      </c>
      <c r="AF49">
        <v>0</v>
      </c>
      <c r="AG49">
        <v>0</v>
      </c>
      <c r="AH49">
        <v>37.526404974968557</v>
      </c>
      <c r="AI49">
        <v>0.87446173710320263</v>
      </c>
      <c r="AJ49">
        <v>0</v>
      </c>
      <c r="AK49">
        <v>16.639980983687945</v>
      </c>
      <c r="AL49">
        <v>12.542930400000003</v>
      </c>
      <c r="AM49">
        <v>0</v>
      </c>
      <c r="AN49">
        <v>0</v>
      </c>
      <c r="AO49">
        <v>0</v>
      </c>
      <c r="AP49">
        <v>1.0999057737653688</v>
      </c>
      <c r="AQ49">
        <v>0</v>
      </c>
      <c r="AR49">
        <v>10.834656000000001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706.28596965637405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86.941646590909087</v>
      </c>
      <c r="L50">
        <v>33.808569105199517</v>
      </c>
      <c r="M50">
        <v>0</v>
      </c>
      <c r="N50">
        <v>29.132686535708341</v>
      </c>
      <c r="O50">
        <v>48.93014623917869</v>
      </c>
      <c r="P50">
        <v>45.604007138649933</v>
      </c>
      <c r="Q50">
        <v>2.9016164725457569</v>
      </c>
      <c r="R50">
        <v>5.8000486169321039</v>
      </c>
      <c r="S50">
        <v>3.8607515044247789</v>
      </c>
      <c r="T50">
        <v>0</v>
      </c>
      <c r="U50">
        <v>273.19</v>
      </c>
      <c r="V50">
        <v>2.9007290331125826</v>
      </c>
      <c r="W50">
        <v>10.870878742990653</v>
      </c>
      <c r="X50">
        <v>36.38906871368539</v>
      </c>
      <c r="Y50">
        <v>0</v>
      </c>
      <c r="Z50">
        <v>3.1999392439999998</v>
      </c>
      <c r="AA50">
        <v>0</v>
      </c>
      <c r="AB50">
        <v>9.6948764434807533</v>
      </c>
      <c r="AC50">
        <v>7.13000554075066</v>
      </c>
      <c r="AD50">
        <v>6.7242815080823046</v>
      </c>
      <c r="AE50">
        <v>12.130620974743888</v>
      </c>
      <c r="AF50">
        <v>0</v>
      </c>
      <c r="AG50">
        <v>0</v>
      </c>
      <c r="AH50">
        <v>37.526404974968557</v>
      </c>
      <c r="AI50">
        <v>0</v>
      </c>
      <c r="AJ50">
        <v>0</v>
      </c>
      <c r="AK50">
        <v>16.639980983687945</v>
      </c>
      <c r="AL50">
        <v>12.542930400000003</v>
      </c>
      <c r="AM50">
        <v>0</v>
      </c>
      <c r="AN50">
        <v>0</v>
      </c>
      <c r="AO50">
        <v>0</v>
      </c>
      <c r="AP50">
        <v>1.0999057737653688</v>
      </c>
      <c r="AQ50">
        <v>0</v>
      </c>
      <c r="AR50">
        <v>8.9385911999999994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703.78459473298449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86.941646590909087</v>
      </c>
      <c r="L51">
        <v>33.808569105199517</v>
      </c>
      <c r="M51">
        <v>0</v>
      </c>
      <c r="N51">
        <v>29.132686535708341</v>
      </c>
      <c r="O51">
        <v>48.93014623917869</v>
      </c>
      <c r="P51">
        <v>45.604007138649933</v>
      </c>
      <c r="Q51">
        <v>2.9491907730673317</v>
      </c>
      <c r="R51">
        <v>5.8000486169321039</v>
      </c>
      <c r="S51">
        <v>3.860751504424778</v>
      </c>
      <c r="T51">
        <v>0</v>
      </c>
      <c r="U51">
        <v>276.98</v>
      </c>
      <c r="V51">
        <v>2.9006632958305754</v>
      </c>
      <c r="W51">
        <v>10.870878742990653</v>
      </c>
      <c r="X51">
        <v>36.38906871368539</v>
      </c>
      <c r="Y51">
        <v>0</v>
      </c>
      <c r="Z51">
        <v>3.1999392439999998</v>
      </c>
      <c r="AA51">
        <v>0</v>
      </c>
      <c r="AB51">
        <v>9.6948764434807533</v>
      </c>
      <c r="AC51">
        <v>7.13000554075066</v>
      </c>
      <c r="AD51">
        <v>6.7242815080823046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16.639980983687945</v>
      </c>
      <c r="AL51">
        <v>12.542930400000003</v>
      </c>
      <c r="AM51">
        <v>0</v>
      </c>
      <c r="AN51">
        <v>0</v>
      </c>
      <c r="AO51">
        <v>0</v>
      </c>
      <c r="AP51">
        <v>1.5712939625219555</v>
      </c>
      <c r="AQ51">
        <v>0</v>
      </c>
      <c r="AR51">
        <v>8.9385911999999994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708.09349148498075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86.941646590909087</v>
      </c>
      <c r="L52">
        <v>33.808569105199517</v>
      </c>
      <c r="M52">
        <v>0</v>
      </c>
      <c r="N52">
        <v>29.132686535708341</v>
      </c>
      <c r="O52">
        <v>48.93014623917869</v>
      </c>
      <c r="P52">
        <v>45.604007138649933</v>
      </c>
      <c r="Q52">
        <v>2.9491907730673317</v>
      </c>
      <c r="R52">
        <v>5.8000486169321039</v>
      </c>
      <c r="S52">
        <v>3.860751504424778</v>
      </c>
      <c r="T52">
        <v>0</v>
      </c>
      <c r="U52">
        <v>276.98</v>
      </c>
      <c r="V52">
        <v>2.9006632958305754</v>
      </c>
      <c r="W52">
        <v>10.870878742990653</v>
      </c>
      <c r="X52">
        <v>36.38906871368539</v>
      </c>
      <c r="Y52">
        <v>0</v>
      </c>
      <c r="Z52">
        <v>3.1999392439999998</v>
      </c>
      <c r="AA52">
        <v>0</v>
      </c>
      <c r="AB52">
        <v>9.6948764434807533</v>
      </c>
      <c r="AC52">
        <v>7.13000554075066</v>
      </c>
      <c r="AD52">
        <v>6.7242815080823046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16.639980983687945</v>
      </c>
      <c r="AL52">
        <v>12.542930400000003</v>
      </c>
      <c r="AM52">
        <v>0</v>
      </c>
      <c r="AN52">
        <v>0</v>
      </c>
      <c r="AO52">
        <v>0</v>
      </c>
      <c r="AP52">
        <v>1.5712939625219555</v>
      </c>
      <c r="AQ52">
        <v>0</v>
      </c>
      <c r="AR52">
        <v>8.9385911999999994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708.09349148498075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86.941646590909087</v>
      </c>
      <c r="L53">
        <v>33.808569105199517</v>
      </c>
      <c r="M53">
        <v>0</v>
      </c>
      <c r="N53">
        <v>29.132686535708341</v>
      </c>
      <c r="O53">
        <v>48.93014623917869</v>
      </c>
      <c r="P53">
        <v>45.604007138649933</v>
      </c>
      <c r="Q53">
        <v>2.7995976230031947</v>
      </c>
      <c r="R53">
        <v>5.6007131775110537</v>
      </c>
      <c r="S53">
        <v>3.7298407077233722</v>
      </c>
      <c r="T53">
        <v>0</v>
      </c>
      <c r="U53">
        <v>276.98</v>
      </c>
      <c r="V53">
        <v>2.9006632958305754</v>
      </c>
      <c r="W53">
        <v>10.870878742990653</v>
      </c>
      <c r="X53">
        <v>36.38906871368539</v>
      </c>
      <c r="Y53">
        <v>0</v>
      </c>
      <c r="Z53">
        <v>3.1999392439999998</v>
      </c>
      <c r="AA53">
        <v>0</v>
      </c>
      <c r="AB53">
        <v>9.6948764434807533</v>
      </c>
      <c r="AC53">
        <v>7.13000554075066</v>
      </c>
      <c r="AD53">
        <v>6.7242815080823046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16.639980983687945</v>
      </c>
      <c r="AL53">
        <v>12.542930400000003</v>
      </c>
      <c r="AM53">
        <v>0</v>
      </c>
      <c r="AN53">
        <v>0</v>
      </c>
      <c r="AO53">
        <v>0</v>
      </c>
      <c r="AP53">
        <v>1.5712939625219555</v>
      </c>
      <c r="AQ53">
        <v>0</v>
      </c>
      <c r="AR53">
        <v>10.834656000000001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709.50971689879418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86.941646590909087</v>
      </c>
      <c r="L54">
        <v>33.808569105199517</v>
      </c>
      <c r="M54">
        <v>0</v>
      </c>
      <c r="N54">
        <v>29.132686535708341</v>
      </c>
      <c r="O54">
        <v>48.93014623917869</v>
      </c>
      <c r="P54">
        <v>45.604007138649933</v>
      </c>
      <c r="Q54">
        <v>2.7995976230031947</v>
      </c>
      <c r="R54">
        <v>5.6007642956411869</v>
      </c>
      <c r="S54">
        <v>3.7298642438162548</v>
      </c>
      <c r="T54">
        <v>0</v>
      </c>
      <c r="U54">
        <v>276.98</v>
      </c>
      <c r="V54">
        <v>2.9006632958305754</v>
      </c>
      <c r="W54">
        <v>10.870878742990653</v>
      </c>
      <c r="X54">
        <v>36.38906871368539</v>
      </c>
      <c r="Y54">
        <v>0</v>
      </c>
      <c r="Z54">
        <v>3.1999392439999998</v>
      </c>
      <c r="AA54">
        <v>0</v>
      </c>
      <c r="AB54">
        <v>9.6948764434807533</v>
      </c>
      <c r="AC54">
        <v>7.13000554075066</v>
      </c>
      <c r="AD54">
        <v>6.7242815080823046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16.639980983687945</v>
      </c>
      <c r="AL54">
        <v>12.542930400000003</v>
      </c>
      <c r="AM54">
        <v>0</v>
      </c>
      <c r="AN54">
        <v>0</v>
      </c>
      <c r="AO54">
        <v>0</v>
      </c>
      <c r="AP54">
        <v>1.5712939625219555</v>
      </c>
      <c r="AQ54">
        <v>0</v>
      </c>
      <c r="AR54">
        <v>10.834656000000001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709.50979155301718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86.941646590909087</v>
      </c>
      <c r="L55">
        <v>33.808569105199517</v>
      </c>
      <c r="M55">
        <v>0</v>
      </c>
      <c r="N55">
        <v>29.132686535708341</v>
      </c>
      <c r="O55">
        <v>48.93014623917869</v>
      </c>
      <c r="P55">
        <v>49.013390266057634</v>
      </c>
      <c r="Q55">
        <v>2.7995976230031947</v>
      </c>
      <c r="R55">
        <v>5.6007642956411869</v>
      </c>
      <c r="S55">
        <v>3.7298642438162548</v>
      </c>
      <c r="T55">
        <v>0</v>
      </c>
      <c r="U55">
        <v>276.98</v>
      </c>
      <c r="V55">
        <v>2.9006632958305754</v>
      </c>
      <c r="W55">
        <v>5.7996033925258414</v>
      </c>
      <c r="X55">
        <v>19.319825411502666</v>
      </c>
      <c r="Y55">
        <v>0</v>
      </c>
      <c r="Z55">
        <v>1.5999696219999999</v>
      </c>
      <c r="AA55">
        <v>0</v>
      </c>
      <c r="AB55">
        <v>9.6948764434807533</v>
      </c>
      <c r="AC55">
        <v>7.13000554075066</v>
      </c>
      <c r="AD55">
        <v>6.7242815080823046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16.639980983687945</v>
      </c>
      <c r="AL55">
        <v>15.963729600000004</v>
      </c>
      <c r="AM55">
        <v>0</v>
      </c>
      <c r="AN55">
        <v>0</v>
      </c>
      <c r="AO55">
        <v>0</v>
      </c>
      <c r="AP55">
        <v>1.8855527550263467</v>
      </c>
      <c r="AQ55">
        <v>0</v>
      </c>
      <c r="AR55">
        <v>10.834656000000001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692.91374439828155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86.941646590909087</v>
      </c>
      <c r="L56">
        <v>33.808569105199517</v>
      </c>
      <c r="M56">
        <v>0</v>
      </c>
      <c r="N56">
        <v>29.132686535708341</v>
      </c>
      <c r="O56">
        <v>48.93014623917869</v>
      </c>
      <c r="P56">
        <v>49.013390266057634</v>
      </c>
      <c r="Q56">
        <v>2.7995976230031947</v>
      </c>
      <c r="R56">
        <v>5.6007642956411869</v>
      </c>
      <c r="S56">
        <v>3.7298642438162548</v>
      </c>
      <c r="T56">
        <v>0</v>
      </c>
      <c r="U56">
        <v>276.98</v>
      </c>
      <c r="V56">
        <v>2.9006632958305754</v>
      </c>
      <c r="W56">
        <v>5.7996033925258414</v>
      </c>
      <c r="X56">
        <v>19.319825411502666</v>
      </c>
      <c r="Y56">
        <v>0</v>
      </c>
      <c r="Z56">
        <v>1.5999696219999999</v>
      </c>
      <c r="AA56">
        <v>0</v>
      </c>
      <c r="AB56">
        <v>9.6948764434807533</v>
      </c>
      <c r="AC56">
        <v>7.13000554075066</v>
      </c>
      <c r="AD56">
        <v>6.7242815080823046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16.639980983687945</v>
      </c>
      <c r="AL56">
        <v>19.472899567900175</v>
      </c>
      <c r="AM56">
        <v>0</v>
      </c>
      <c r="AN56">
        <v>0</v>
      </c>
      <c r="AO56">
        <v>0</v>
      </c>
      <c r="AP56">
        <v>1.8855527550263467</v>
      </c>
      <c r="AQ56">
        <v>0</v>
      </c>
      <c r="AR56">
        <v>10.834656000000001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696.42291436618177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86.940990688588627</v>
      </c>
      <c r="L57">
        <v>33.808569105199517</v>
      </c>
      <c r="M57">
        <v>0</v>
      </c>
      <c r="N57">
        <v>29.132686535708341</v>
      </c>
      <c r="O57">
        <v>48.93014623917869</v>
      </c>
      <c r="P57">
        <v>49.013390266057634</v>
      </c>
      <c r="Q57">
        <v>2.7995976230031947</v>
      </c>
      <c r="R57">
        <v>5.6007642956411869</v>
      </c>
      <c r="S57">
        <v>3.7298642438162548</v>
      </c>
      <c r="T57">
        <v>0</v>
      </c>
      <c r="U57">
        <v>276.98</v>
      </c>
      <c r="V57">
        <v>2.8995508160983792</v>
      </c>
      <c r="W57">
        <v>5.7996033925258414</v>
      </c>
      <c r="X57">
        <v>19.320322874161608</v>
      </c>
      <c r="Y57">
        <v>0</v>
      </c>
      <c r="Z57">
        <v>1.5999696219999999</v>
      </c>
      <c r="AA57">
        <v>0</v>
      </c>
      <c r="AB57">
        <v>9.6948764434807533</v>
      </c>
      <c r="AC57">
        <v>7.13000554075066</v>
      </c>
      <c r="AD57">
        <v>4.4828545519070095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16.639980983687945</v>
      </c>
      <c r="AL57">
        <v>19.472899567900175</v>
      </c>
      <c r="AM57">
        <v>0</v>
      </c>
      <c r="AN57">
        <v>0</v>
      </c>
      <c r="AO57">
        <v>0</v>
      </c>
      <c r="AP57">
        <v>1.8855527550263467</v>
      </c>
      <c r="AQ57">
        <v>0</v>
      </c>
      <c r="AR57">
        <v>8.9385911999999994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692.28415169061293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86.940890648324313</v>
      </c>
      <c r="L58">
        <v>33.808569105199517</v>
      </c>
      <c r="M58">
        <v>0</v>
      </c>
      <c r="N58">
        <v>29.132686535708341</v>
      </c>
      <c r="O58">
        <v>48.93014623917869</v>
      </c>
      <c r="P58">
        <v>49.013390266057634</v>
      </c>
      <c r="Q58">
        <v>2.7999259259259257</v>
      </c>
      <c r="R58">
        <v>5.598718542336548</v>
      </c>
      <c r="S58">
        <v>3.7286349447063869</v>
      </c>
      <c r="T58">
        <v>0</v>
      </c>
      <c r="U58">
        <v>276.98</v>
      </c>
      <c r="V58">
        <v>2.8995508160983792</v>
      </c>
      <c r="W58">
        <v>5.7996033925258414</v>
      </c>
      <c r="X58">
        <v>19.320322874161608</v>
      </c>
      <c r="Y58">
        <v>0</v>
      </c>
      <c r="Z58">
        <v>1.5999696219999999</v>
      </c>
      <c r="AA58">
        <v>0</v>
      </c>
      <c r="AB58">
        <v>9.6948764434807533</v>
      </c>
      <c r="AC58">
        <v>7.13000554075066</v>
      </c>
      <c r="AD58">
        <v>4.4828545519070095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16.639980983687945</v>
      </c>
      <c r="AL58">
        <v>19.472899567900175</v>
      </c>
      <c r="AM58">
        <v>0</v>
      </c>
      <c r="AN58">
        <v>0</v>
      </c>
      <c r="AO58">
        <v>0</v>
      </c>
      <c r="AP58">
        <v>1.8855527550263467</v>
      </c>
      <c r="AQ58">
        <v>0</v>
      </c>
      <c r="AR58">
        <v>8.9385911999999994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692.2811049008568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86.940808959191813</v>
      </c>
      <c r="L59">
        <v>33.811032598535057</v>
      </c>
      <c r="M59">
        <v>0</v>
      </c>
      <c r="N59">
        <v>29.132686535708341</v>
      </c>
      <c r="O59">
        <v>48.93014623917869</v>
      </c>
      <c r="P59">
        <v>49.013390266057634</v>
      </c>
      <c r="Q59">
        <v>2.7999259259259257</v>
      </c>
      <c r="R59">
        <v>5.598718542336548</v>
      </c>
      <c r="S59">
        <v>3.7385773898886034</v>
      </c>
      <c r="T59">
        <v>0</v>
      </c>
      <c r="U59">
        <v>276.98</v>
      </c>
      <c r="V59">
        <v>2.8995508160983792</v>
      </c>
      <c r="W59">
        <v>5.7996033925258414</v>
      </c>
      <c r="X59">
        <v>19.320322874161608</v>
      </c>
      <c r="Y59">
        <v>0</v>
      </c>
      <c r="Z59">
        <v>1.5999696219999999</v>
      </c>
      <c r="AA59">
        <v>3.4470036209564001</v>
      </c>
      <c r="AB59">
        <v>9.6948764434807533</v>
      </c>
      <c r="AC59">
        <v>7.13000554075066</v>
      </c>
      <c r="AD59">
        <v>4.4828545519070095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16.639980983687945</v>
      </c>
      <c r="AL59">
        <v>19.472899567900175</v>
      </c>
      <c r="AM59">
        <v>0</v>
      </c>
      <c r="AN59">
        <v>0</v>
      </c>
      <c r="AO59">
        <v>0</v>
      </c>
      <c r="AP59">
        <v>1.8855527550263467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695.74043277119824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86.941129496932305</v>
      </c>
      <c r="L60">
        <v>32.661138996173989</v>
      </c>
      <c r="M60">
        <v>0</v>
      </c>
      <c r="N60">
        <v>29.132686535708341</v>
      </c>
      <c r="O60">
        <v>48.93014623917869</v>
      </c>
      <c r="P60">
        <v>49.013390266057634</v>
      </c>
      <c r="Q60">
        <v>2.7999259259259257</v>
      </c>
      <c r="R60">
        <v>5.598718542336548</v>
      </c>
      <c r="S60">
        <v>3.7385773898886034</v>
      </c>
      <c r="T60">
        <v>0</v>
      </c>
      <c r="U60">
        <v>276.98</v>
      </c>
      <c r="V60">
        <v>2.8995508160983792</v>
      </c>
      <c r="W60">
        <v>5.7996033925258414</v>
      </c>
      <c r="X60">
        <v>19.320322874161608</v>
      </c>
      <c r="Y60">
        <v>0</v>
      </c>
      <c r="Z60">
        <v>1.5999696219999999</v>
      </c>
      <c r="AA60">
        <v>6.880826944444447</v>
      </c>
      <c r="AB60">
        <v>9.6948764434807533</v>
      </c>
      <c r="AC60">
        <v>7.13000554075066</v>
      </c>
      <c r="AD60">
        <v>4.4828545519070095</v>
      </c>
      <c r="AE60">
        <v>12.130620974743888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16.639980983687945</v>
      </c>
      <c r="AL60">
        <v>19.472899567900175</v>
      </c>
      <c r="AM60">
        <v>0</v>
      </c>
      <c r="AN60">
        <v>0</v>
      </c>
      <c r="AO60">
        <v>0</v>
      </c>
      <c r="AP60">
        <v>1.8855527550263467</v>
      </c>
      <c r="AQ60">
        <v>0</v>
      </c>
      <c r="AR60">
        <v>10.834656000000001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699.92074783006581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83.981677729941751</v>
      </c>
      <c r="L61">
        <v>32.661138996173989</v>
      </c>
      <c r="M61">
        <v>0</v>
      </c>
      <c r="N61">
        <v>29.132686535708341</v>
      </c>
      <c r="O61">
        <v>48.93014623917869</v>
      </c>
      <c r="P61">
        <v>49.013390266057634</v>
      </c>
      <c r="Q61">
        <v>5.3504412191142183</v>
      </c>
      <c r="R61">
        <v>10.398000246913583</v>
      </c>
      <c r="S61">
        <v>6.4800534407364792</v>
      </c>
      <c r="T61">
        <v>0</v>
      </c>
      <c r="U61">
        <v>276.98</v>
      </c>
      <c r="V61">
        <v>5.1007108013937277</v>
      </c>
      <c r="W61">
        <v>10.841902333645734</v>
      </c>
      <c r="X61">
        <v>35.940281722815705</v>
      </c>
      <c r="Y61">
        <v>0</v>
      </c>
      <c r="Z61">
        <v>1.5999696219999999</v>
      </c>
      <c r="AA61">
        <v>10.341010608884202</v>
      </c>
      <c r="AB61">
        <v>9.6948764434807533</v>
      </c>
      <c r="AC61">
        <v>7.13000554075066</v>
      </c>
      <c r="AD61">
        <v>4.4828545519070095</v>
      </c>
      <c r="AE61">
        <v>12.130620974743888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16.639980983687945</v>
      </c>
      <c r="AL61">
        <v>19.472899567900175</v>
      </c>
      <c r="AM61">
        <v>0</v>
      </c>
      <c r="AN61">
        <v>0</v>
      </c>
      <c r="AO61">
        <v>0</v>
      </c>
      <c r="AP61">
        <v>2.9854585287917157</v>
      </c>
      <c r="AQ61">
        <v>0</v>
      </c>
      <c r="AR61">
        <v>10.834656000000001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735.47607632496295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83.980699833333347</v>
      </c>
      <c r="L62">
        <v>32.660765776209587</v>
      </c>
      <c r="M62">
        <v>0</v>
      </c>
      <c r="N62">
        <v>29.132686535708341</v>
      </c>
      <c r="O62">
        <v>48.93014623917869</v>
      </c>
      <c r="P62">
        <v>49.013390266057634</v>
      </c>
      <c r="Q62">
        <v>5.3504412191142183</v>
      </c>
      <c r="R62">
        <v>10.398000246913583</v>
      </c>
      <c r="S62">
        <v>6.4800534407364792</v>
      </c>
      <c r="T62">
        <v>0</v>
      </c>
      <c r="U62">
        <v>276.98</v>
      </c>
      <c r="V62">
        <v>5.1007108013937277</v>
      </c>
      <c r="W62">
        <v>10.870878742990653</v>
      </c>
      <c r="X62">
        <v>36.119917099971836</v>
      </c>
      <c r="Y62">
        <v>0</v>
      </c>
      <c r="Z62">
        <v>1.5999696219999999</v>
      </c>
      <c r="AA62">
        <v>10.341010608884202</v>
      </c>
      <c r="AB62">
        <v>9.6948764434807533</v>
      </c>
      <c r="AC62">
        <v>7.13000554075066</v>
      </c>
      <c r="AD62">
        <v>4.4828545519070095</v>
      </c>
      <c r="AE62">
        <v>12.130620974743888</v>
      </c>
      <c r="AF62">
        <v>0</v>
      </c>
      <c r="AG62">
        <v>0</v>
      </c>
      <c r="AH62">
        <v>37.526404974968557</v>
      </c>
      <c r="AI62">
        <v>0</v>
      </c>
      <c r="AJ62">
        <v>0</v>
      </c>
      <c r="AK62">
        <v>16.639980983687945</v>
      </c>
      <c r="AL62">
        <v>19.472899567900175</v>
      </c>
      <c r="AM62">
        <v>0</v>
      </c>
      <c r="AN62">
        <v>0</v>
      </c>
      <c r="AO62">
        <v>0</v>
      </c>
      <c r="AP62">
        <v>2.9854585287917157</v>
      </c>
      <c r="AQ62">
        <v>0</v>
      </c>
      <c r="AR62">
        <v>10.834656000000001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735.68333699489119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158.56952047872758</v>
      </c>
      <c r="L63">
        <v>32.660765776209587</v>
      </c>
      <c r="M63">
        <v>0</v>
      </c>
      <c r="N63">
        <v>29.132686535708341</v>
      </c>
      <c r="O63">
        <v>48.93014623917869</v>
      </c>
      <c r="P63">
        <v>49.013390266057634</v>
      </c>
      <c r="Q63">
        <v>5.3504412191142183</v>
      </c>
      <c r="R63">
        <v>10.398000246913583</v>
      </c>
      <c r="S63">
        <v>6.4800534407364792</v>
      </c>
      <c r="T63">
        <v>0</v>
      </c>
      <c r="U63">
        <v>276.98</v>
      </c>
      <c r="V63">
        <v>5.1007108013937277</v>
      </c>
      <c r="W63">
        <v>10.870878742990653</v>
      </c>
      <c r="X63">
        <v>36.119917099971836</v>
      </c>
      <c r="Y63">
        <v>0</v>
      </c>
      <c r="Z63">
        <v>1.5999696219999999</v>
      </c>
      <c r="AA63">
        <v>10.341010608884202</v>
      </c>
      <c r="AB63">
        <v>9.6948764434807533</v>
      </c>
      <c r="AC63">
        <v>7.13000554075066</v>
      </c>
      <c r="AD63">
        <v>4.4828545519070095</v>
      </c>
      <c r="AE63">
        <v>12.130620974743888</v>
      </c>
      <c r="AF63">
        <v>0</v>
      </c>
      <c r="AG63">
        <v>0</v>
      </c>
      <c r="AH63">
        <v>37.526404974968557</v>
      </c>
      <c r="AI63">
        <v>0</v>
      </c>
      <c r="AJ63">
        <v>0</v>
      </c>
      <c r="AK63">
        <v>16.639980983687945</v>
      </c>
      <c r="AL63">
        <v>20.524795200000003</v>
      </c>
      <c r="AM63">
        <v>0</v>
      </c>
      <c r="AN63">
        <v>0</v>
      </c>
      <c r="AO63">
        <v>0</v>
      </c>
      <c r="AP63">
        <v>2.9854585287917157</v>
      </c>
      <c r="AQ63">
        <v>0</v>
      </c>
      <c r="AR63">
        <v>8.9385911999999994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809.42798847238521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158.60980177041858</v>
      </c>
      <c r="L64">
        <v>32.660765776209587</v>
      </c>
      <c r="M64">
        <v>0</v>
      </c>
      <c r="N64">
        <v>29.132686535708341</v>
      </c>
      <c r="O64">
        <v>48.93014623917869</v>
      </c>
      <c r="P64">
        <v>49.013390266057634</v>
      </c>
      <c r="Q64">
        <v>5.3504412191142183</v>
      </c>
      <c r="R64">
        <v>10.398000246913583</v>
      </c>
      <c r="S64">
        <v>6.4800534407364792</v>
      </c>
      <c r="T64">
        <v>0</v>
      </c>
      <c r="U64">
        <v>276.98</v>
      </c>
      <c r="V64">
        <v>5.1007108013937277</v>
      </c>
      <c r="W64">
        <v>10.870878742990653</v>
      </c>
      <c r="X64">
        <v>36.119917099971836</v>
      </c>
      <c r="Y64">
        <v>0</v>
      </c>
      <c r="Z64">
        <v>1.5999696219999999</v>
      </c>
      <c r="AA64">
        <v>10.341010608884202</v>
      </c>
      <c r="AB64">
        <v>9.6948764434807533</v>
      </c>
      <c r="AC64">
        <v>7.13000554075066</v>
      </c>
      <c r="AD64">
        <v>4.4828545519070095</v>
      </c>
      <c r="AE64">
        <v>12.130620974743888</v>
      </c>
      <c r="AF64">
        <v>0</v>
      </c>
      <c r="AG64">
        <v>0</v>
      </c>
      <c r="AH64">
        <v>37.526404974968557</v>
      </c>
      <c r="AI64">
        <v>0</v>
      </c>
      <c r="AJ64">
        <v>0</v>
      </c>
      <c r="AK64">
        <v>16.639980983687945</v>
      </c>
      <c r="AL64">
        <v>20.524795200000003</v>
      </c>
      <c r="AM64">
        <v>0</v>
      </c>
      <c r="AN64">
        <v>0</v>
      </c>
      <c r="AO64">
        <v>0</v>
      </c>
      <c r="AP64">
        <v>1.2570351700175646</v>
      </c>
      <c r="AQ64">
        <v>0</v>
      </c>
      <c r="AR64">
        <v>8.9385911999999994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807.73984640530205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158.60980177041858</v>
      </c>
      <c r="L65">
        <v>32.660765776209587</v>
      </c>
      <c r="M65">
        <v>0</v>
      </c>
      <c r="N65">
        <v>29.132686535708341</v>
      </c>
      <c r="O65">
        <v>48.93014623917869</v>
      </c>
      <c r="P65">
        <v>49.013390266057634</v>
      </c>
      <c r="Q65">
        <v>5.3504412191142183</v>
      </c>
      <c r="R65">
        <v>10.398000246913583</v>
      </c>
      <c r="S65">
        <v>6.4800534407364792</v>
      </c>
      <c r="T65">
        <v>0</v>
      </c>
      <c r="U65">
        <v>276.98</v>
      </c>
      <c r="V65">
        <v>5.1007108013937277</v>
      </c>
      <c r="W65">
        <v>10.870878742990653</v>
      </c>
      <c r="X65">
        <v>30.751053538086584</v>
      </c>
      <c r="Y65">
        <v>0</v>
      </c>
      <c r="Z65">
        <v>1.5999696219999999</v>
      </c>
      <c r="AA65">
        <v>10.341010608884202</v>
      </c>
      <c r="AB65">
        <v>9.6948764434807533</v>
      </c>
      <c r="AC65">
        <v>7.13000554075066</v>
      </c>
      <c r="AD65">
        <v>4.4828545519070095</v>
      </c>
      <c r="AE65">
        <v>12.130620974743888</v>
      </c>
      <c r="AF65">
        <v>0</v>
      </c>
      <c r="AG65">
        <v>0</v>
      </c>
      <c r="AH65">
        <v>37.526404974968557</v>
      </c>
      <c r="AI65">
        <v>0</v>
      </c>
      <c r="AJ65">
        <v>0</v>
      </c>
      <c r="AK65">
        <v>16.639980983687945</v>
      </c>
      <c r="AL65">
        <v>20.524795200000003</v>
      </c>
      <c r="AM65">
        <v>0</v>
      </c>
      <c r="AN65">
        <v>0</v>
      </c>
      <c r="AO65">
        <v>0</v>
      </c>
      <c r="AP65">
        <v>1.2570351700175646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802.37098284341675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158.60980177041858</v>
      </c>
      <c r="L66">
        <v>32.660765776209587</v>
      </c>
      <c r="M66">
        <v>0</v>
      </c>
      <c r="N66">
        <v>29.132686535708341</v>
      </c>
      <c r="O66">
        <v>48.93014623917869</v>
      </c>
      <c r="P66">
        <v>49.013390266057634</v>
      </c>
      <c r="Q66">
        <v>5.3504412191142183</v>
      </c>
      <c r="R66">
        <v>10.398000246913583</v>
      </c>
      <c r="S66">
        <v>6.4800534407364792</v>
      </c>
      <c r="T66">
        <v>0</v>
      </c>
      <c r="U66">
        <v>276.98</v>
      </c>
      <c r="V66">
        <v>5.1007108013937277</v>
      </c>
      <c r="W66">
        <v>10.870878742990653</v>
      </c>
      <c r="X66">
        <v>30.751053538086584</v>
      </c>
      <c r="Y66">
        <v>0</v>
      </c>
      <c r="Z66">
        <v>1.5999696219999999</v>
      </c>
      <c r="AA66">
        <v>10.341010608884202</v>
      </c>
      <c r="AB66">
        <v>9.6948764434807533</v>
      </c>
      <c r="AC66">
        <v>7.13000554075066</v>
      </c>
      <c r="AD66">
        <v>4.4828545519070095</v>
      </c>
      <c r="AE66">
        <v>12.130620974743888</v>
      </c>
      <c r="AF66">
        <v>0</v>
      </c>
      <c r="AG66">
        <v>0</v>
      </c>
      <c r="AH66">
        <v>37.526404974968557</v>
      </c>
      <c r="AI66">
        <v>0</v>
      </c>
      <c r="AJ66">
        <v>0</v>
      </c>
      <c r="AK66">
        <v>16.639980983687945</v>
      </c>
      <c r="AL66">
        <v>20.524795200000003</v>
      </c>
      <c r="AM66">
        <v>0</v>
      </c>
      <c r="AN66">
        <v>0</v>
      </c>
      <c r="AO66">
        <v>0</v>
      </c>
      <c r="AP66">
        <v>1.2570351700175646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802.37098284341675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158.60980177041858</v>
      </c>
      <c r="L67">
        <v>32.660535940870055</v>
      </c>
      <c r="M67">
        <v>0</v>
      </c>
      <c r="N67">
        <v>29.132686535708341</v>
      </c>
      <c r="O67">
        <v>48.93014623917869</v>
      </c>
      <c r="P67">
        <v>49.013390266057634</v>
      </c>
      <c r="Q67">
        <v>5.3504412191142183</v>
      </c>
      <c r="R67">
        <v>5.3599752881512233</v>
      </c>
      <c r="S67">
        <v>6.4800534407364792</v>
      </c>
      <c r="T67">
        <v>0</v>
      </c>
      <c r="U67">
        <v>276.98</v>
      </c>
      <c r="V67">
        <v>5.1007108013937277</v>
      </c>
      <c r="W67">
        <v>10.870878742990653</v>
      </c>
      <c r="X67">
        <v>30.751053538086584</v>
      </c>
      <c r="Y67">
        <v>0</v>
      </c>
      <c r="Z67">
        <v>1.5999696219999999</v>
      </c>
      <c r="AA67">
        <v>10.341010608884202</v>
      </c>
      <c r="AB67">
        <v>9.6948764434807533</v>
      </c>
      <c r="AC67">
        <v>7.13000554075066</v>
      </c>
      <c r="AD67">
        <v>4.4828545519070095</v>
      </c>
      <c r="AE67">
        <v>12.130620974743888</v>
      </c>
      <c r="AF67">
        <v>0</v>
      </c>
      <c r="AG67">
        <v>0</v>
      </c>
      <c r="AH67">
        <v>37.526404974968557</v>
      </c>
      <c r="AI67">
        <v>0</v>
      </c>
      <c r="AJ67">
        <v>0</v>
      </c>
      <c r="AK67">
        <v>16.639980983687945</v>
      </c>
      <c r="AL67">
        <v>20.524795200000003</v>
      </c>
      <c r="AM67">
        <v>0</v>
      </c>
      <c r="AN67">
        <v>0</v>
      </c>
      <c r="AO67">
        <v>0</v>
      </c>
      <c r="AP67">
        <v>2.9854585287917157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799.0611514080889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158.60980177041858</v>
      </c>
      <c r="L68">
        <v>32.660454281711438</v>
      </c>
      <c r="M68">
        <v>0</v>
      </c>
      <c r="N68">
        <v>29.132686535708341</v>
      </c>
      <c r="O68">
        <v>48.93014623917869</v>
      </c>
      <c r="P68">
        <v>49.013390266057634</v>
      </c>
      <c r="Q68">
        <v>5.3504412191142183</v>
      </c>
      <c r="R68">
        <v>5.3599752881512233</v>
      </c>
      <c r="S68">
        <v>6.4800534407364792</v>
      </c>
      <c r="T68">
        <v>0</v>
      </c>
      <c r="U68">
        <v>276.98</v>
      </c>
      <c r="V68">
        <v>5.1007108013937277</v>
      </c>
      <c r="W68">
        <v>10.870878742990653</v>
      </c>
      <c r="X68">
        <v>30.751053538086584</v>
      </c>
      <c r="Y68">
        <v>0</v>
      </c>
      <c r="Z68">
        <v>1.5999696219999999</v>
      </c>
      <c r="AA68">
        <v>10.341010608884202</v>
      </c>
      <c r="AB68">
        <v>9.6948764434807533</v>
      </c>
      <c r="AC68">
        <v>7.13000554075066</v>
      </c>
      <c r="AD68">
        <v>4.4828545519070095</v>
      </c>
      <c r="AE68">
        <v>12.130620974743888</v>
      </c>
      <c r="AF68">
        <v>0</v>
      </c>
      <c r="AG68">
        <v>0</v>
      </c>
      <c r="AH68">
        <v>37.526404974968557</v>
      </c>
      <c r="AI68">
        <v>0</v>
      </c>
      <c r="AJ68">
        <v>0</v>
      </c>
      <c r="AK68">
        <v>16.639980983687945</v>
      </c>
      <c r="AL68">
        <v>20.524795200000003</v>
      </c>
      <c r="AM68">
        <v>0</v>
      </c>
      <c r="AN68">
        <v>0</v>
      </c>
      <c r="AO68">
        <v>0</v>
      </c>
      <c r="AP68">
        <v>2.9854585287917157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799.06106974893044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158.60980177041858</v>
      </c>
      <c r="L69">
        <v>32.660454281711438</v>
      </c>
      <c r="M69">
        <v>0</v>
      </c>
      <c r="N69">
        <v>29.132686535708341</v>
      </c>
      <c r="O69">
        <v>48.93014623917869</v>
      </c>
      <c r="P69">
        <v>48.973387499058205</v>
      </c>
      <c r="Q69">
        <v>5.3504412191142183</v>
      </c>
      <c r="R69">
        <v>5.200312494061758</v>
      </c>
      <c r="S69">
        <v>6.4800534407364792</v>
      </c>
      <c r="T69">
        <v>0</v>
      </c>
      <c r="U69">
        <v>275.27999999999997</v>
      </c>
      <c r="V69">
        <v>5.1007108013937277</v>
      </c>
      <c r="W69">
        <v>10.870878742990653</v>
      </c>
      <c r="X69">
        <v>30.751053538086584</v>
      </c>
      <c r="Y69">
        <v>0</v>
      </c>
      <c r="Z69">
        <v>1.5999696219999999</v>
      </c>
      <c r="AA69">
        <v>10.341010608884202</v>
      </c>
      <c r="AB69">
        <v>9.6948764434807533</v>
      </c>
      <c r="AC69">
        <v>7.13000554075066</v>
      </c>
      <c r="AD69">
        <v>4.4828545519070095</v>
      </c>
      <c r="AE69">
        <v>12.130620974743888</v>
      </c>
      <c r="AF69">
        <v>0</v>
      </c>
      <c r="AG69">
        <v>0</v>
      </c>
      <c r="AH69">
        <v>37.526404974968557</v>
      </c>
      <c r="AI69">
        <v>0</v>
      </c>
      <c r="AJ69">
        <v>0</v>
      </c>
      <c r="AK69">
        <v>16.639980983687945</v>
      </c>
      <c r="AL69">
        <v>20.524795200000003</v>
      </c>
      <c r="AM69">
        <v>0</v>
      </c>
      <c r="AN69">
        <v>0</v>
      </c>
      <c r="AO69">
        <v>0</v>
      </c>
      <c r="AP69">
        <v>2.9854585287917157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797.16140418784141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158.60980177041858</v>
      </c>
      <c r="L70">
        <v>32.660535940870055</v>
      </c>
      <c r="M70">
        <v>0</v>
      </c>
      <c r="N70">
        <v>29.132686535708341</v>
      </c>
      <c r="O70">
        <v>48.93014623917869</v>
      </c>
      <c r="P70">
        <v>48.973387499058205</v>
      </c>
      <c r="Q70">
        <v>5.3504412191142183</v>
      </c>
      <c r="R70">
        <v>5.200312494061758</v>
      </c>
      <c r="S70">
        <v>6.4800534407364792</v>
      </c>
      <c r="T70">
        <v>0</v>
      </c>
      <c r="U70">
        <v>275.27999999999997</v>
      </c>
      <c r="V70">
        <v>5.1007108013937277</v>
      </c>
      <c r="W70">
        <v>10.870878742990653</v>
      </c>
      <c r="X70">
        <v>30.751053538086584</v>
      </c>
      <c r="Y70">
        <v>0</v>
      </c>
      <c r="Z70">
        <v>1.5999696219999999</v>
      </c>
      <c r="AA70">
        <v>10.341010608884202</v>
      </c>
      <c r="AB70">
        <v>9.6948764434807533</v>
      </c>
      <c r="AC70">
        <v>7.13000554075066</v>
      </c>
      <c r="AD70">
        <v>4.4828545519070095</v>
      </c>
      <c r="AE70">
        <v>12.130620974743888</v>
      </c>
      <c r="AF70">
        <v>0</v>
      </c>
      <c r="AG70">
        <v>0</v>
      </c>
      <c r="AH70">
        <v>37.526404974968557</v>
      </c>
      <c r="AI70">
        <v>0.87446173710320263</v>
      </c>
      <c r="AJ70">
        <v>0</v>
      </c>
      <c r="AK70">
        <v>16.639980983687945</v>
      </c>
      <c r="AL70">
        <v>20.524795200000003</v>
      </c>
      <c r="AM70">
        <v>0</v>
      </c>
      <c r="AN70">
        <v>0</v>
      </c>
      <c r="AO70">
        <v>0</v>
      </c>
      <c r="AP70">
        <v>2.9854585287917157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798.03594758410327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158.60990583052762</v>
      </c>
      <c r="L71">
        <v>61.34</v>
      </c>
      <c r="M71">
        <v>0</v>
      </c>
      <c r="N71">
        <v>29.132686535708341</v>
      </c>
      <c r="O71">
        <v>48.93014623917869</v>
      </c>
      <c r="P71">
        <v>48.973387499058205</v>
      </c>
      <c r="Q71">
        <v>5.3501419487648665</v>
      </c>
      <c r="R71">
        <v>5.1982889626556021</v>
      </c>
      <c r="S71">
        <v>6.477393443654063</v>
      </c>
      <c r="T71">
        <v>0</v>
      </c>
      <c r="U71">
        <v>275.27999999999997</v>
      </c>
      <c r="V71">
        <v>5.1007108013937277</v>
      </c>
      <c r="W71">
        <v>10.870878742990653</v>
      </c>
      <c r="X71">
        <v>30.781054565928621</v>
      </c>
      <c r="Y71">
        <v>0</v>
      </c>
      <c r="Z71">
        <v>3.1999392439999998</v>
      </c>
      <c r="AA71">
        <v>10.341010608884202</v>
      </c>
      <c r="AB71">
        <v>9.6948764434807533</v>
      </c>
      <c r="AC71">
        <v>7.13000554075066</v>
      </c>
      <c r="AD71">
        <v>4.4828545519070095</v>
      </c>
      <c r="AE71">
        <v>12.130620974743888</v>
      </c>
      <c r="AF71">
        <v>0</v>
      </c>
      <c r="AG71">
        <v>0</v>
      </c>
      <c r="AH71">
        <v>37.526404974968557</v>
      </c>
      <c r="AI71">
        <v>0.87446173710320263</v>
      </c>
      <c r="AJ71">
        <v>0</v>
      </c>
      <c r="AK71">
        <v>16.639980983687945</v>
      </c>
      <c r="AL71">
        <v>20.524795200000003</v>
      </c>
      <c r="AM71">
        <v>0</v>
      </c>
      <c r="AN71">
        <v>0</v>
      </c>
      <c r="AO71">
        <v>0</v>
      </c>
      <c r="AP71">
        <v>2.9854585287917157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828.34050355434647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158.60990583052762</v>
      </c>
      <c r="L72">
        <v>63.13799481878997</v>
      </c>
      <c r="M72">
        <v>0</v>
      </c>
      <c r="N72">
        <v>29.132686535708341</v>
      </c>
      <c r="O72">
        <v>48.93014623917869</v>
      </c>
      <c r="P72">
        <v>48.973387499058205</v>
      </c>
      <c r="Q72">
        <v>5.3501419487648665</v>
      </c>
      <c r="R72">
        <v>5.1992088520055324</v>
      </c>
      <c r="S72">
        <v>6.477393443654063</v>
      </c>
      <c r="T72">
        <v>0</v>
      </c>
      <c r="U72">
        <v>275.27999999999997</v>
      </c>
      <c r="V72">
        <v>5.1007108013937277</v>
      </c>
      <c r="W72">
        <v>10.870878742990653</v>
      </c>
      <c r="X72">
        <v>30.781054565928621</v>
      </c>
      <c r="Y72">
        <v>0</v>
      </c>
      <c r="Z72">
        <v>3.1999392439999998</v>
      </c>
      <c r="AA72">
        <v>10.341010608884202</v>
      </c>
      <c r="AB72">
        <v>9.6948764434807533</v>
      </c>
      <c r="AC72">
        <v>7.13000554075066</v>
      </c>
      <c r="AD72">
        <v>4.4828545519070095</v>
      </c>
      <c r="AE72">
        <v>12.130620974743888</v>
      </c>
      <c r="AF72">
        <v>0</v>
      </c>
      <c r="AG72">
        <v>0</v>
      </c>
      <c r="AH72">
        <v>37.526404974968557</v>
      </c>
      <c r="AI72">
        <v>0.87446173710320263</v>
      </c>
      <c r="AJ72">
        <v>0</v>
      </c>
      <c r="AK72">
        <v>16.639980983687945</v>
      </c>
      <c r="AL72">
        <v>20.524795200000003</v>
      </c>
      <c r="AM72">
        <v>0</v>
      </c>
      <c r="AN72">
        <v>0</v>
      </c>
      <c r="AO72">
        <v>0</v>
      </c>
      <c r="AP72">
        <v>1.2570351700175646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828.41099490371221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158.60990583052762</v>
      </c>
      <c r="L73">
        <v>63.13799481878997</v>
      </c>
      <c r="M73">
        <v>0</v>
      </c>
      <c r="N73">
        <v>29.132686535708341</v>
      </c>
      <c r="O73">
        <v>48.93014623917869</v>
      </c>
      <c r="P73">
        <v>48.973387499058205</v>
      </c>
      <c r="Q73">
        <v>5.3501419487648665</v>
      </c>
      <c r="R73">
        <v>5.1992088520055324</v>
      </c>
      <c r="S73">
        <v>6.477393443654063</v>
      </c>
      <c r="T73">
        <v>0</v>
      </c>
      <c r="U73">
        <v>275.27999999999997</v>
      </c>
      <c r="V73">
        <v>5.1007108013937277</v>
      </c>
      <c r="W73">
        <v>10.870878742990653</v>
      </c>
      <c r="X73">
        <v>36.119363454852319</v>
      </c>
      <c r="Y73">
        <v>0</v>
      </c>
      <c r="Z73">
        <v>1.5999696219999999</v>
      </c>
      <c r="AA73">
        <v>10.341010608884202</v>
      </c>
      <c r="AB73">
        <v>9.6948764434807533</v>
      </c>
      <c r="AC73">
        <v>7.13000554075066</v>
      </c>
      <c r="AD73">
        <v>4.4828545519070095</v>
      </c>
      <c r="AE73">
        <v>12.130620974743888</v>
      </c>
      <c r="AF73">
        <v>0</v>
      </c>
      <c r="AG73">
        <v>0</v>
      </c>
      <c r="AH73">
        <v>37.526404974968557</v>
      </c>
      <c r="AI73">
        <v>0.87446173710320263</v>
      </c>
      <c r="AJ73">
        <v>0</v>
      </c>
      <c r="AK73">
        <v>16.639980983687945</v>
      </c>
      <c r="AL73">
        <v>20.524795200000003</v>
      </c>
      <c r="AM73">
        <v>1.1120979581232064</v>
      </c>
      <c r="AN73">
        <v>0</v>
      </c>
      <c r="AO73">
        <v>0</v>
      </c>
      <c r="AP73">
        <v>1.2570351700175646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833.26143212875911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158.60990583052762</v>
      </c>
      <c r="L74">
        <v>63.13799481878997</v>
      </c>
      <c r="M74">
        <v>0</v>
      </c>
      <c r="N74">
        <v>29.132686535708341</v>
      </c>
      <c r="O74">
        <v>48.93014623917869</v>
      </c>
      <c r="P74">
        <v>48.973387499058205</v>
      </c>
      <c r="Q74">
        <v>5.3501419487648665</v>
      </c>
      <c r="R74">
        <v>5.1992088520055324</v>
      </c>
      <c r="S74">
        <v>6.477393443654063</v>
      </c>
      <c r="T74">
        <v>0</v>
      </c>
      <c r="U74">
        <v>275.27999999999997</v>
      </c>
      <c r="V74">
        <v>5.1007108013937277</v>
      </c>
      <c r="W74">
        <v>10.870878742990653</v>
      </c>
      <c r="X74">
        <v>36.119363454852319</v>
      </c>
      <c r="Y74">
        <v>0</v>
      </c>
      <c r="Z74">
        <v>1.5999696219999999</v>
      </c>
      <c r="AA74">
        <v>10.341010608884202</v>
      </c>
      <c r="AB74">
        <v>9.6948764434807533</v>
      </c>
      <c r="AC74">
        <v>7.13000554075066</v>
      </c>
      <c r="AD74">
        <v>4.4828545519070095</v>
      </c>
      <c r="AE74">
        <v>12.130620974743888</v>
      </c>
      <c r="AF74">
        <v>0</v>
      </c>
      <c r="AG74">
        <v>0</v>
      </c>
      <c r="AH74">
        <v>37.526404974968557</v>
      </c>
      <c r="AI74">
        <v>1.2492311135463483</v>
      </c>
      <c r="AJ74">
        <v>0</v>
      </c>
      <c r="AK74">
        <v>16.639980983687945</v>
      </c>
      <c r="AL74">
        <v>20.524795200000003</v>
      </c>
      <c r="AM74">
        <v>1.1120979581232064</v>
      </c>
      <c r="AN74">
        <v>0</v>
      </c>
      <c r="AO74">
        <v>0</v>
      </c>
      <c r="AP74">
        <v>1.2570351700175646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833.63620150520228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158.60990583052762</v>
      </c>
      <c r="L75">
        <v>63.13799481878997</v>
      </c>
      <c r="M75">
        <v>0</v>
      </c>
      <c r="N75">
        <v>29.132686535708341</v>
      </c>
      <c r="O75">
        <v>48.93014623917869</v>
      </c>
      <c r="P75">
        <v>48.973387499058205</v>
      </c>
      <c r="Q75">
        <v>4.8303350856313498</v>
      </c>
      <c r="R75">
        <v>5.1992088520055324</v>
      </c>
      <c r="S75">
        <v>6.477393443654063</v>
      </c>
      <c r="T75">
        <v>0</v>
      </c>
      <c r="U75">
        <v>276.02</v>
      </c>
      <c r="V75">
        <v>5.1007108013937277</v>
      </c>
      <c r="W75">
        <v>10.870878742990653</v>
      </c>
      <c r="X75">
        <v>36.119363454852319</v>
      </c>
      <c r="Y75">
        <v>0</v>
      </c>
      <c r="Z75">
        <v>1.5999696219999999</v>
      </c>
      <c r="AA75">
        <v>10.341010608884202</v>
      </c>
      <c r="AB75">
        <v>9.6948764434807533</v>
      </c>
      <c r="AC75">
        <v>7.13000554075066</v>
      </c>
      <c r="AD75">
        <v>4.4828545519070095</v>
      </c>
      <c r="AE75">
        <v>12.130620974743888</v>
      </c>
      <c r="AF75">
        <v>0</v>
      </c>
      <c r="AG75">
        <v>0</v>
      </c>
      <c r="AH75">
        <v>37.526404974968557</v>
      </c>
      <c r="AI75">
        <v>2.4984624389889021</v>
      </c>
      <c r="AJ75">
        <v>0</v>
      </c>
      <c r="AK75">
        <v>16.639980983687945</v>
      </c>
      <c r="AL75">
        <v>19.472899567900175</v>
      </c>
      <c r="AM75">
        <v>1.1120979581232064</v>
      </c>
      <c r="AN75">
        <v>0</v>
      </c>
      <c r="AO75">
        <v>0</v>
      </c>
      <c r="AP75">
        <v>0.75422100042750628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833.55091616582149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158.60990583052762</v>
      </c>
      <c r="L76">
        <v>63.13799481878997</v>
      </c>
      <c r="M76">
        <v>0</v>
      </c>
      <c r="N76">
        <v>29.132686535708341</v>
      </c>
      <c r="O76">
        <v>48.93014623917869</v>
      </c>
      <c r="P76">
        <v>48.973387499058205</v>
      </c>
      <c r="Q76">
        <v>4.8303350856313498</v>
      </c>
      <c r="R76">
        <v>5.1992088520055324</v>
      </c>
      <c r="S76">
        <v>6.477393443654063</v>
      </c>
      <c r="T76">
        <v>0</v>
      </c>
      <c r="U76">
        <v>276.04000000000002</v>
      </c>
      <c r="V76">
        <v>5.1007108013937277</v>
      </c>
      <c r="W76">
        <v>8.5391010526315796</v>
      </c>
      <c r="X76">
        <v>36.119363454852319</v>
      </c>
      <c r="Y76">
        <v>0</v>
      </c>
      <c r="Z76">
        <v>1.5999696219999999</v>
      </c>
      <c r="AA76">
        <v>10.341010608884202</v>
      </c>
      <c r="AB76">
        <v>9.6948764434807533</v>
      </c>
      <c r="AC76">
        <v>7.13000554075066</v>
      </c>
      <c r="AD76">
        <v>6.7242815080823046</v>
      </c>
      <c r="AE76">
        <v>12.130620974743888</v>
      </c>
      <c r="AF76">
        <v>0</v>
      </c>
      <c r="AG76">
        <v>0</v>
      </c>
      <c r="AH76">
        <v>37.526404974968557</v>
      </c>
      <c r="AI76">
        <v>16.240005535583556</v>
      </c>
      <c r="AJ76">
        <v>0</v>
      </c>
      <c r="AK76">
        <v>16.639980983687945</v>
      </c>
      <c r="AL76">
        <v>19.472899567900175</v>
      </c>
      <c r="AM76">
        <v>2.5839921134960373</v>
      </c>
      <c r="AN76">
        <v>0</v>
      </c>
      <c r="AO76">
        <v>0</v>
      </c>
      <c r="AP76">
        <v>0.75422100042750628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848.69400268360516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144.89891280524864</v>
      </c>
      <c r="L77">
        <v>33.809832266693071</v>
      </c>
      <c r="M77">
        <v>0</v>
      </c>
      <c r="N77">
        <v>29.132686535708341</v>
      </c>
      <c r="O77">
        <v>48.93014623917869</v>
      </c>
      <c r="P77">
        <v>48.973387499058205</v>
      </c>
      <c r="Q77">
        <v>4.8303350856313498</v>
      </c>
      <c r="R77">
        <v>5.6306855268313463</v>
      </c>
      <c r="S77">
        <v>6.477393443654063</v>
      </c>
      <c r="T77">
        <v>0</v>
      </c>
      <c r="U77">
        <v>276.04000000000002</v>
      </c>
      <c r="V77">
        <v>5.1007108013937277</v>
      </c>
      <c r="W77">
        <v>8.5391010526315796</v>
      </c>
      <c r="X77">
        <v>36.119363454852319</v>
      </c>
      <c r="Y77">
        <v>0</v>
      </c>
      <c r="Z77">
        <v>2.1592031999999999</v>
      </c>
      <c r="AA77">
        <v>10.341010608884202</v>
      </c>
      <c r="AB77">
        <v>9.6948764434807533</v>
      </c>
      <c r="AC77">
        <v>7.13000554075066</v>
      </c>
      <c r="AD77">
        <v>8.9657086774430734</v>
      </c>
      <c r="AE77">
        <v>12.130620974743888</v>
      </c>
      <c r="AF77">
        <v>0</v>
      </c>
      <c r="AG77">
        <v>0</v>
      </c>
      <c r="AH77">
        <v>37.526404974968557</v>
      </c>
      <c r="AI77">
        <v>16.240005535583556</v>
      </c>
      <c r="AJ77">
        <v>0</v>
      </c>
      <c r="AK77">
        <v>16.639980983687945</v>
      </c>
      <c r="AL77">
        <v>19.472899567900175</v>
      </c>
      <c r="AM77">
        <v>2.5839921134960373</v>
      </c>
      <c r="AN77">
        <v>0</v>
      </c>
      <c r="AO77">
        <v>0</v>
      </c>
      <c r="AP77">
        <v>0.75422100042750628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808.88698452841584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130.40899927094225</v>
      </c>
      <c r="L78">
        <v>33.809832266693071</v>
      </c>
      <c r="M78">
        <v>0</v>
      </c>
      <c r="N78">
        <v>29.132686535708341</v>
      </c>
      <c r="O78">
        <v>48.93014623917869</v>
      </c>
      <c r="P78">
        <v>48.973387499058205</v>
      </c>
      <c r="Q78">
        <v>4.8303350856313498</v>
      </c>
      <c r="R78">
        <v>6.3207352130649452</v>
      </c>
      <c r="S78">
        <v>6.477393443654063</v>
      </c>
      <c r="T78">
        <v>0</v>
      </c>
      <c r="U78">
        <v>276.04000000000002</v>
      </c>
      <c r="V78">
        <v>5.1007108013937277</v>
      </c>
      <c r="W78">
        <v>8.5391010526315796</v>
      </c>
      <c r="X78">
        <v>36.119363454852319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9.1449322130558475</v>
      </c>
      <c r="AE78">
        <v>12.130620974743888</v>
      </c>
      <c r="AF78">
        <v>0</v>
      </c>
      <c r="AG78">
        <v>0</v>
      </c>
      <c r="AH78">
        <v>37.956274058604066</v>
      </c>
      <c r="AI78">
        <v>16.240005535583556</v>
      </c>
      <c r="AJ78">
        <v>0</v>
      </c>
      <c r="AK78">
        <v>16.639980983687945</v>
      </c>
      <c r="AL78">
        <v>19.472899567900175</v>
      </c>
      <c r="AM78">
        <v>3.8858005958075283</v>
      </c>
      <c r="AN78">
        <v>0</v>
      </c>
      <c r="AO78">
        <v>0</v>
      </c>
      <c r="AP78">
        <v>2.0112561704450709</v>
      </c>
      <c r="AQ78">
        <v>0</v>
      </c>
      <c r="AR78">
        <v>8.9385911999999994</v>
      </c>
      <c r="AS78">
        <v>8.1200220496049003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801.49446206243533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96.600600094550899</v>
      </c>
      <c r="L79">
        <v>33.809832266693071</v>
      </c>
      <c r="M79">
        <v>0</v>
      </c>
      <c r="N79">
        <v>29.132686535708341</v>
      </c>
      <c r="O79">
        <v>48.93014623917869</v>
      </c>
      <c r="P79">
        <v>53.67184484855521</v>
      </c>
      <c r="Q79">
        <v>4.8303350856313498</v>
      </c>
      <c r="R79">
        <v>6.6851583884505015</v>
      </c>
      <c r="S79">
        <v>6.477393443654063</v>
      </c>
      <c r="T79">
        <v>0</v>
      </c>
      <c r="U79">
        <v>284.42</v>
      </c>
      <c r="V79">
        <v>5.1007108013937277</v>
      </c>
      <c r="W79">
        <v>10.870878742990653</v>
      </c>
      <c r="X79">
        <v>36.119363454852319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9.1449322130558475</v>
      </c>
      <c r="AE79">
        <v>12.130620974743888</v>
      </c>
      <c r="AF79">
        <v>0</v>
      </c>
      <c r="AG79">
        <v>0</v>
      </c>
      <c r="AH79">
        <v>37.956274058604066</v>
      </c>
      <c r="AI79">
        <v>16.240005535583556</v>
      </c>
      <c r="AJ79">
        <v>0</v>
      </c>
      <c r="AK79">
        <v>16.639980983687945</v>
      </c>
      <c r="AL79">
        <v>19.472899567900175</v>
      </c>
      <c r="AM79">
        <v>3.8858005958075283</v>
      </c>
      <c r="AN79">
        <v>0</v>
      </c>
      <c r="AO79">
        <v>0</v>
      </c>
      <c r="AP79">
        <v>2.0112561704450709</v>
      </c>
      <c r="AQ79">
        <v>0</v>
      </c>
      <c r="AR79">
        <v>8.9385911999999994</v>
      </c>
      <c r="AS79">
        <v>8.1200220496049003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783.46072110128557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91.770574694240992</v>
      </c>
      <c r="L80">
        <v>33.809832266693071</v>
      </c>
      <c r="M80">
        <v>0</v>
      </c>
      <c r="N80">
        <v>29.132686535708341</v>
      </c>
      <c r="O80">
        <v>48.93014623917869</v>
      </c>
      <c r="P80">
        <v>57.351100008451382</v>
      </c>
      <c r="Q80">
        <v>4.8303350856313498</v>
      </c>
      <c r="R80">
        <v>6.8682195110024455</v>
      </c>
      <c r="S80">
        <v>6.477393443654063</v>
      </c>
      <c r="T80">
        <v>0</v>
      </c>
      <c r="U80">
        <v>284.42</v>
      </c>
      <c r="V80">
        <v>5.1007108013937277</v>
      </c>
      <c r="W80">
        <v>10.870878742990653</v>
      </c>
      <c r="X80">
        <v>36.119363454852319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9.1449322130558475</v>
      </c>
      <c r="AE80">
        <v>12.130620974743888</v>
      </c>
      <c r="AF80">
        <v>0</v>
      </c>
      <c r="AG80">
        <v>0</v>
      </c>
      <c r="AH80">
        <v>37.956274058604066</v>
      </c>
      <c r="AI80">
        <v>16.240005535583556</v>
      </c>
      <c r="AJ80">
        <v>0</v>
      </c>
      <c r="AK80">
        <v>16.639980983687945</v>
      </c>
      <c r="AL80">
        <v>19.472899567900175</v>
      </c>
      <c r="AM80">
        <v>3.8858005958075283</v>
      </c>
      <c r="AN80">
        <v>0</v>
      </c>
      <c r="AO80">
        <v>0</v>
      </c>
      <c r="AP80">
        <v>2.0112561704450709</v>
      </c>
      <c r="AQ80">
        <v>0</v>
      </c>
      <c r="AR80">
        <v>8.9385911999999994</v>
      </c>
      <c r="AS80">
        <v>8.1200220496049003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782.4930119834238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96.600600094550899</v>
      </c>
      <c r="L81">
        <v>33.809832266693071</v>
      </c>
      <c r="M81">
        <v>0</v>
      </c>
      <c r="N81">
        <v>29.132686535708341</v>
      </c>
      <c r="O81">
        <v>48.93014623917869</v>
      </c>
      <c r="P81">
        <v>58.823328969606074</v>
      </c>
      <c r="Q81">
        <v>4.8303350856313498</v>
      </c>
      <c r="R81">
        <v>7.4608549016077159</v>
      </c>
      <c r="S81">
        <v>6.477393443654063</v>
      </c>
      <c r="T81">
        <v>0</v>
      </c>
      <c r="U81">
        <v>284.42</v>
      </c>
      <c r="V81">
        <v>5.1007108013937277</v>
      </c>
      <c r="W81">
        <v>10.870878742990653</v>
      </c>
      <c r="X81">
        <v>36.119363454852319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9.1449322130558475</v>
      </c>
      <c r="AE81">
        <v>12.130620974743888</v>
      </c>
      <c r="AF81">
        <v>0</v>
      </c>
      <c r="AG81">
        <v>0</v>
      </c>
      <c r="AH81">
        <v>37.956274058604066</v>
      </c>
      <c r="AI81">
        <v>16.240005535583556</v>
      </c>
      <c r="AJ81">
        <v>0</v>
      </c>
      <c r="AK81">
        <v>16.639980983687945</v>
      </c>
      <c r="AL81">
        <v>19.384528800000002</v>
      </c>
      <c r="AM81">
        <v>3.8858005958075283</v>
      </c>
      <c r="AN81">
        <v>0</v>
      </c>
      <c r="AO81">
        <v>0</v>
      </c>
      <c r="AP81">
        <v>2.0112561704450709</v>
      </c>
      <c r="AQ81">
        <v>0</v>
      </c>
      <c r="AR81">
        <v>8.9385911999999994</v>
      </c>
      <c r="AS81">
        <v>8.1200220496049003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789.29953096759357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101.43062509108415</v>
      </c>
      <c r="L82">
        <v>33.809832266693071</v>
      </c>
      <c r="M82">
        <v>0</v>
      </c>
      <c r="N82">
        <v>29.132686535708341</v>
      </c>
      <c r="O82">
        <v>48.93014623917869</v>
      </c>
      <c r="P82">
        <v>59.940444636694814</v>
      </c>
      <c r="Q82">
        <v>4.8303350856313498</v>
      </c>
      <c r="R82">
        <v>7.6903693886462898</v>
      </c>
      <c r="S82">
        <v>6.477393443654063</v>
      </c>
      <c r="T82">
        <v>0</v>
      </c>
      <c r="U82">
        <v>284.42</v>
      </c>
      <c r="V82">
        <v>5.1007108013937277</v>
      </c>
      <c r="W82">
        <v>10.870878742990653</v>
      </c>
      <c r="X82">
        <v>36.119363454852319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9.1449322130558475</v>
      </c>
      <c r="AE82">
        <v>12.130620974743888</v>
      </c>
      <c r="AF82">
        <v>0</v>
      </c>
      <c r="AG82">
        <v>0</v>
      </c>
      <c r="AH82">
        <v>37.956274058604066</v>
      </c>
      <c r="AI82">
        <v>1.5615389978810381</v>
      </c>
      <c r="AJ82">
        <v>0</v>
      </c>
      <c r="AK82">
        <v>16.639980983687945</v>
      </c>
      <c r="AL82">
        <v>19.384528800000002</v>
      </c>
      <c r="AM82">
        <v>3.8858005958075283</v>
      </c>
      <c r="AN82">
        <v>0</v>
      </c>
      <c r="AO82">
        <v>0</v>
      </c>
      <c r="AP82">
        <v>2.0112561704450709</v>
      </c>
      <c r="AQ82">
        <v>0</v>
      </c>
      <c r="AR82">
        <v>8.9385911999999994</v>
      </c>
      <c r="AS82">
        <v>8.1200220496049003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780.79771958055153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158.16933936894068</v>
      </c>
      <c r="L83">
        <v>63.13799481878997</v>
      </c>
      <c r="M83">
        <v>0</v>
      </c>
      <c r="N83">
        <v>29.132686535708341</v>
      </c>
      <c r="O83">
        <v>48.93014623917869</v>
      </c>
      <c r="P83">
        <v>61.056853888677367</v>
      </c>
      <c r="Q83">
        <v>4.8303350856313498</v>
      </c>
      <c r="R83">
        <v>8.3284097708693139</v>
      </c>
      <c r="S83">
        <v>6.477393443654063</v>
      </c>
      <c r="T83">
        <v>0</v>
      </c>
      <c r="U83">
        <v>284.42</v>
      </c>
      <c r="V83">
        <v>5.1007108013937277</v>
      </c>
      <c r="W83">
        <v>10.870878742990653</v>
      </c>
      <c r="X83">
        <v>36.119363454852319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9.1449322130558475</v>
      </c>
      <c r="AE83">
        <v>12.130620974743888</v>
      </c>
      <c r="AF83">
        <v>0</v>
      </c>
      <c r="AG83">
        <v>0</v>
      </c>
      <c r="AH83">
        <v>37.956274058604066</v>
      </c>
      <c r="AI83">
        <v>0.87446173710320263</v>
      </c>
      <c r="AJ83">
        <v>0</v>
      </c>
      <c r="AK83">
        <v>16.639980983687945</v>
      </c>
      <c r="AL83">
        <v>19.384528800000002</v>
      </c>
      <c r="AM83">
        <v>3.8858005958075283</v>
      </c>
      <c r="AN83">
        <v>0</v>
      </c>
      <c r="AO83">
        <v>0</v>
      </c>
      <c r="AP83">
        <v>2.0112561704450709</v>
      </c>
      <c r="AQ83">
        <v>0</v>
      </c>
      <c r="AR83">
        <v>8.9385911999999994</v>
      </c>
      <c r="AS83">
        <v>8.1200220496049003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867.93196878393269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158.47000119200567</v>
      </c>
      <c r="L84">
        <v>63.13799481878997</v>
      </c>
      <c r="M84">
        <v>0</v>
      </c>
      <c r="N84">
        <v>29.132686535708341</v>
      </c>
      <c r="O84">
        <v>48.93014623917869</v>
      </c>
      <c r="P84">
        <v>62.179317173548768</v>
      </c>
      <c r="Q84">
        <v>4.8303350856313498</v>
      </c>
      <c r="R84">
        <v>8.5093153645070423</v>
      </c>
      <c r="S84">
        <v>6.477393443654063</v>
      </c>
      <c r="T84">
        <v>0</v>
      </c>
      <c r="U84">
        <v>284.42</v>
      </c>
      <c r="V84">
        <v>5.1007108013937277</v>
      </c>
      <c r="W84">
        <v>10.870878742990653</v>
      </c>
      <c r="X84">
        <v>36.119363454852319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9.1449322130558475</v>
      </c>
      <c r="AE84">
        <v>12.130620974743888</v>
      </c>
      <c r="AF84">
        <v>0</v>
      </c>
      <c r="AG84">
        <v>0</v>
      </c>
      <c r="AH84">
        <v>37.956274058604066</v>
      </c>
      <c r="AI84">
        <v>0.87446173710320263</v>
      </c>
      <c r="AJ84">
        <v>0</v>
      </c>
      <c r="AK84">
        <v>16.639980983687945</v>
      </c>
      <c r="AL84">
        <v>19.384528800000002</v>
      </c>
      <c r="AM84">
        <v>3.8858005958075283</v>
      </c>
      <c r="AN84">
        <v>0</v>
      </c>
      <c r="AO84">
        <v>0</v>
      </c>
      <c r="AP84">
        <v>2.0112561704450709</v>
      </c>
      <c r="AQ84">
        <v>0</v>
      </c>
      <c r="AR84">
        <v>8.9385911999999994</v>
      </c>
      <c r="AS84">
        <v>8.1200220496049003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869.53599948550675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158.47000119200567</v>
      </c>
      <c r="L85">
        <v>63.13799481878997</v>
      </c>
      <c r="M85">
        <v>0</v>
      </c>
      <c r="N85">
        <v>29.132686535708341</v>
      </c>
      <c r="O85">
        <v>48.93014623917869</v>
      </c>
      <c r="P85">
        <v>63.295732864044098</v>
      </c>
      <c r="Q85">
        <v>4.8303350856313498</v>
      </c>
      <c r="R85">
        <v>8.5093153645070423</v>
      </c>
      <c r="S85">
        <v>6.477393443654063</v>
      </c>
      <c r="T85">
        <v>0</v>
      </c>
      <c r="U85">
        <v>284.42</v>
      </c>
      <c r="V85">
        <v>5.1007108013937277</v>
      </c>
      <c r="W85">
        <v>10.870878742990653</v>
      </c>
      <c r="X85">
        <v>36.119363454852319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9.1449322130558475</v>
      </c>
      <c r="AE85">
        <v>12.130620974743888</v>
      </c>
      <c r="AF85">
        <v>0</v>
      </c>
      <c r="AG85">
        <v>0</v>
      </c>
      <c r="AH85">
        <v>37.956274058604066</v>
      </c>
      <c r="AI85">
        <v>3.4353858800967663</v>
      </c>
      <c r="AJ85">
        <v>0</v>
      </c>
      <c r="AK85">
        <v>16.639980983687945</v>
      </c>
      <c r="AL85">
        <v>19.384528800000002</v>
      </c>
      <c r="AM85">
        <v>3.8858005958075283</v>
      </c>
      <c r="AN85">
        <v>0</v>
      </c>
      <c r="AO85">
        <v>0</v>
      </c>
      <c r="AP85">
        <v>2.0112561704450709</v>
      </c>
      <c r="AQ85">
        <v>0</v>
      </c>
      <c r="AR85">
        <v>8.9385911999999994</v>
      </c>
      <c r="AS85">
        <v>8.1200220496049003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873.21333931899562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158.47000119200567</v>
      </c>
      <c r="L86">
        <v>63.13799481878997</v>
      </c>
      <c r="M86">
        <v>0</v>
      </c>
      <c r="N86">
        <v>29.132686535708341</v>
      </c>
      <c r="O86">
        <v>48.93014623917869</v>
      </c>
      <c r="P86">
        <v>64.068971267800052</v>
      </c>
      <c r="Q86">
        <v>4.8303350856313498</v>
      </c>
      <c r="R86">
        <v>8.92113819295888</v>
      </c>
      <c r="S86">
        <v>6.477393443654063</v>
      </c>
      <c r="T86">
        <v>0</v>
      </c>
      <c r="U86">
        <v>284.42</v>
      </c>
      <c r="V86">
        <v>5.1007108013937277</v>
      </c>
      <c r="W86">
        <v>10.870878742990653</v>
      </c>
      <c r="X86">
        <v>36.119363454852319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3.4353858800967663</v>
      </c>
      <c r="AJ86">
        <v>0</v>
      </c>
      <c r="AK86">
        <v>16.639980983687945</v>
      </c>
      <c r="AL86">
        <v>19.384528800000002</v>
      </c>
      <c r="AM86">
        <v>3.8779506980621754</v>
      </c>
      <c r="AN86">
        <v>0</v>
      </c>
      <c r="AO86">
        <v>0</v>
      </c>
      <c r="AP86">
        <v>0.75422100042750628</v>
      </c>
      <c r="AQ86">
        <v>0</v>
      </c>
      <c r="AR86">
        <v>8.9385911999999994</v>
      </c>
      <c r="AS86">
        <v>7.826908996168207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867.93551575367724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158.47000119200567</v>
      </c>
      <c r="L87">
        <v>63.13799481878997</v>
      </c>
      <c r="M87">
        <v>0</v>
      </c>
      <c r="N87">
        <v>29.132686535708341</v>
      </c>
      <c r="O87">
        <v>48.93014623917869</v>
      </c>
      <c r="P87">
        <v>64.096965374727645</v>
      </c>
      <c r="Q87">
        <v>4.8303350856313498</v>
      </c>
      <c r="R87">
        <v>9.3218623215847707</v>
      </c>
      <c r="S87">
        <v>6.477393443654063</v>
      </c>
      <c r="T87">
        <v>0</v>
      </c>
      <c r="U87">
        <v>284.42</v>
      </c>
      <c r="V87">
        <v>5.1007108013937277</v>
      </c>
      <c r="W87">
        <v>10.870878742990653</v>
      </c>
      <c r="X87">
        <v>36.119363454852319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3.4353858800967663</v>
      </c>
      <c r="AJ87">
        <v>0</v>
      </c>
      <c r="AK87">
        <v>16.639980983687945</v>
      </c>
      <c r="AL87">
        <v>19.384528800000002</v>
      </c>
      <c r="AM87">
        <v>3.8779506980621754</v>
      </c>
      <c r="AN87">
        <v>0</v>
      </c>
      <c r="AO87">
        <v>0</v>
      </c>
      <c r="AP87">
        <v>0.75422100042750628</v>
      </c>
      <c r="AQ87">
        <v>0</v>
      </c>
      <c r="AR87">
        <v>8.9385911999999994</v>
      </c>
      <c r="AS87">
        <v>7.826908996168207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868.3642339892308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158.47000119200567</v>
      </c>
      <c r="L88">
        <v>63.13799481878997</v>
      </c>
      <c r="M88">
        <v>0</v>
      </c>
      <c r="N88">
        <v>29.132686535708341</v>
      </c>
      <c r="O88">
        <v>48.93014623917869</v>
      </c>
      <c r="P88">
        <v>64.096965374727645</v>
      </c>
      <c r="Q88">
        <v>4.8303350856313498</v>
      </c>
      <c r="R88">
        <v>9.3323492805755386</v>
      </c>
      <c r="S88">
        <v>6.477393443654063</v>
      </c>
      <c r="T88">
        <v>0</v>
      </c>
      <c r="U88">
        <v>284.42</v>
      </c>
      <c r="V88">
        <v>5.1007108013937277</v>
      </c>
      <c r="W88">
        <v>10.870878742990653</v>
      </c>
      <c r="X88">
        <v>36.119363454852319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3.4353858800967663</v>
      </c>
      <c r="AJ88">
        <v>0</v>
      </c>
      <c r="AK88">
        <v>16.639980983687945</v>
      </c>
      <c r="AL88">
        <v>19.384528800000002</v>
      </c>
      <c r="AM88">
        <v>3.8779506980621754</v>
      </c>
      <c r="AN88">
        <v>0</v>
      </c>
      <c r="AO88">
        <v>0</v>
      </c>
      <c r="AP88">
        <v>0.75422100042750628</v>
      </c>
      <c r="AQ88">
        <v>0</v>
      </c>
      <c r="AR88">
        <v>8.9385911999999994</v>
      </c>
      <c r="AS88">
        <v>7.826908996168207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868.37472094822147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158.47000119200567</v>
      </c>
      <c r="L89">
        <v>63.13799481878997</v>
      </c>
      <c r="M89">
        <v>0</v>
      </c>
      <c r="N89">
        <v>29.132686535708341</v>
      </c>
      <c r="O89">
        <v>48.93014623917869</v>
      </c>
      <c r="P89">
        <v>63.56318307644991</v>
      </c>
      <c r="Q89">
        <v>4.8303350856313498</v>
      </c>
      <c r="R89">
        <v>10.048408110687024</v>
      </c>
      <c r="S89">
        <v>6.477393443654063</v>
      </c>
      <c r="T89">
        <v>0</v>
      </c>
      <c r="U89">
        <v>284.42</v>
      </c>
      <c r="V89">
        <v>5.1007108013937277</v>
      </c>
      <c r="W89">
        <v>10.870878742990653</v>
      </c>
      <c r="X89">
        <v>36.119363454852319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3.4353858800967663</v>
      </c>
      <c r="AJ89">
        <v>0</v>
      </c>
      <c r="AK89">
        <v>16.639980983687945</v>
      </c>
      <c r="AL89">
        <v>19.472899567900175</v>
      </c>
      <c r="AM89">
        <v>3.8779506980621754</v>
      </c>
      <c r="AN89">
        <v>0</v>
      </c>
      <c r="AO89">
        <v>0</v>
      </c>
      <c r="AP89">
        <v>0.75422100042750628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868.6453682479555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158.47000119200567</v>
      </c>
      <c r="L90">
        <v>63.13799481878997</v>
      </c>
      <c r="M90">
        <v>0</v>
      </c>
      <c r="N90">
        <v>29.132686535708341</v>
      </c>
      <c r="O90">
        <v>48.93014623917869</v>
      </c>
      <c r="P90">
        <v>63.56318307644991</v>
      </c>
      <c r="Q90">
        <v>4.8303350856313498</v>
      </c>
      <c r="R90">
        <v>10.397555197050012</v>
      </c>
      <c r="S90">
        <v>6.477393443654063</v>
      </c>
      <c r="T90">
        <v>0</v>
      </c>
      <c r="U90">
        <v>284.42</v>
      </c>
      <c r="V90">
        <v>5.1007108013937277</v>
      </c>
      <c r="W90">
        <v>10.870878742990653</v>
      </c>
      <c r="X90">
        <v>36.119363454852319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9.1449322130558475</v>
      </c>
      <c r="AE90">
        <v>12.130620974743888</v>
      </c>
      <c r="AF90">
        <v>0</v>
      </c>
      <c r="AG90">
        <v>0</v>
      </c>
      <c r="AH90">
        <v>37.956274058604066</v>
      </c>
      <c r="AI90">
        <v>3.4353858800967663</v>
      </c>
      <c r="AJ90">
        <v>0</v>
      </c>
      <c r="AK90">
        <v>16.639980983687945</v>
      </c>
      <c r="AL90">
        <v>19.472899567900175</v>
      </c>
      <c r="AM90">
        <v>3.8858005958075283</v>
      </c>
      <c r="AN90">
        <v>0</v>
      </c>
      <c r="AO90">
        <v>0</v>
      </c>
      <c r="AP90">
        <v>2.0112561704450709</v>
      </c>
      <c r="AQ90">
        <v>0</v>
      </c>
      <c r="AR90">
        <v>8.9385911999999994</v>
      </c>
      <c r="AS90">
        <v>8.1200220496049003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875.45740013184468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158.47000119200567</v>
      </c>
      <c r="L91">
        <v>63.13799481878997</v>
      </c>
      <c r="M91">
        <v>0</v>
      </c>
      <c r="N91">
        <v>29.132686535708341</v>
      </c>
      <c r="O91">
        <v>48.93014623917869</v>
      </c>
      <c r="P91">
        <v>63.56318307644991</v>
      </c>
      <c r="Q91">
        <v>4.8303350856313498</v>
      </c>
      <c r="R91">
        <v>10.397555197050012</v>
      </c>
      <c r="S91">
        <v>6.477393443654063</v>
      </c>
      <c r="T91">
        <v>0</v>
      </c>
      <c r="U91">
        <v>284.42</v>
      </c>
      <c r="V91">
        <v>5.1007108013937277</v>
      </c>
      <c r="W91">
        <v>10.870878742990653</v>
      </c>
      <c r="X91">
        <v>36.119363454852319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9.1449322130558475</v>
      </c>
      <c r="AE91">
        <v>12.130620974743888</v>
      </c>
      <c r="AF91">
        <v>0</v>
      </c>
      <c r="AG91">
        <v>0</v>
      </c>
      <c r="AH91">
        <v>37.956274058604066</v>
      </c>
      <c r="AI91">
        <v>3.4353858800967663</v>
      </c>
      <c r="AJ91">
        <v>0</v>
      </c>
      <c r="AK91">
        <v>16.639980983687945</v>
      </c>
      <c r="AL91">
        <v>19.472899567900175</v>
      </c>
      <c r="AM91">
        <v>3.8858005958075283</v>
      </c>
      <c r="AN91">
        <v>0</v>
      </c>
      <c r="AO91">
        <v>0</v>
      </c>
      <c r="AP91">
        <v>2.0112561704450709</v>
      </c>
      <c r="AQ91">
        <v>0</v>
      </c>
      <c r="AR91">
        <v>8.9385911999999994</v>
      </c>
      <c r="AS91">
        <v>8.1200220496049003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875.45740013184468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158.47000119200567</v>
      </c>
      <c r="L92">
        <v>63.13799481878997</v>
      </c>
      <c r="M92">
        <v>0</v>
      </c>
      <c r="N92">
        <v>29.132686535708341</v>
      </c>
      <c r="O92">
        <v>48.93014623917869</v>
      </c>
      <c r="P92">
        <v>63.56318307644991</v>
      </c>
      <c r="Q92">
        <v>4.8303350856313498</v>
      </c>
      <c r="R92">
        <v>10.397555197050012</v>
      </c>
      <c r="S92">
        <v>6.477393443654063</v>
      </c>
      <c r="T92">
        <v>0</v>
      </c>
      <c r="U92">
        <v>284.42</v>
      </c>
      <c r="V92">
        <v>5.1007108013937277</v>
      </c>
      <c r="W92">
        <v>10.870878742990653</v>
      </c>
      <c r="X92">
        <v>36.119363454852319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9.1449322130558475</v>
      </c>
      <c r="AE92">
        <v>12.130620974743888</v>
      </c>
      <c r="AF92">
        <v>0</v>
      </c>
      <c r="AG92">
        <v>0</v>
      </c>
      <c r="AH92">
        <v>37.956274058604066</v>
      </c>
      <c r="AI92">
        <v>3.4353858800967663</v>
      </c>
      <c r="AJ92">
        <v>0</v>
      </c>
      <c r="AK92">
        <v>16.639980983687945</v>
      </c>
      <c r="AL92">
        <v>19.472899567900175</v>
      </c>
      <c r="AM92">
        <v>3.8858005958075283</v>
      </c>
      <c r="AN92">
        <v>0</v>
      </c>
      <c r="AO92">
        <v>0</v>
      </c>
      <c r="AP92">
        <v>2.0112561704450709</v>
      </c>
      <c r="AQ92">
        <v>0</v>
      </c>
      <c r="AR92">
        <v>8.9385911999999994</v>
      </c>
      <c r="AS92">
        <v>8.1200220496049003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875.45740013184468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158.47000119200567</v>
      </c>
      <c r="L93">
        <v>63.13799481878997</v>
      </c>
      <c r="M93">
        <v>0</v>
      </c>
      <c r="N93">
        <v>29.132686535708341</v>
      </c>
      <c r="O93">
        <v>48.93014623917869</v>
      </c>
      <c r="P93">
        <v>63.56318307644991</v>
      </c>
      <c r="Q93">
        <v>4.8303350856313498</v>
      </c>
      <c r="R93">
        <v>10.397555197050012</v>
      </c>
      <c r="S93">
        <v>6.477393443654063</v>
      </c>
      <c r="T93">
        <v>0</v>
      </c>
      <c r="U93">
        <v>284.42</v>
      </c>
      <c r="V93">
        <v>5.1007108013937277</v>
      </c>
      <c r="W93">
        <v>10.870878742990653</v>
      </c>
      <c r="X93">
        <v>36.119363454852319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9.1449322130558475</v>
      </c>
      <c r="AE93">
        <v>12.130620974743888</v>
      </c>
      <c r="AF93">
        <v>0</v>
      </c>
      <c r="AG93">
        <v>0</v>
      </c>
      <c r="AH93">
        <v>37.956274058604066</v>
      </c>
      <c r="AI93">
        <v>3.4353858800967663</v>
      </c>
      <c r="AJ93">
        <v>0</v>
      </c>
      <c r="AK93">
        <v>16.639980983687945</v>
      </c>
      <c r="AL93">
        <v>19.472899567900175</v>
      </c>
      <c r="AM93">
        <v>3.8858005958075283</v>
      </c>
      <c r="AN93">
        <v>0</v>
      </c>
      <c r="AO93">
        <v>0</v>
      </c>
      <c r="AP93">
        <v>2.0112561704450709</v>
      </c>
      <c r="AQ93">
        <v>0</v>
      </c>
      <c r="AR93">
        <v>8.9385911999999994</v>
      </c>
      <c r="AS93">
        <v>8.1200220496049003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875.45740013184468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158.47000119200567</v>
      </c>
      <c r="L94">
        <v>63.13799481878997</v>
      </c>
      <c r="M94">
        <v>0</v>
      </c>
      <c r="N94">
        <v>29.132686535708341</v>
      </c>
      <c r="O94">
        <v>48.93014623917869</v>
      </c>
      <c r="P94">
        <v>63.56318307644991</v>
      </c>
      <c r="Q94">
        <v>4.8303350856313498</v>
      </c>
      <c r="R94">
        <v>10.397555197050012</v>
      </c>
      <c r="S94">
        <v>6.477393443654063</v>
      </c>
      <c r="T94">
        <v>0</v>
      </c>
      <c r="U94">
        <v>284.42</v>
      </c>
      <c r="V94">
        <v>5.1007108013937277</v>
      </c>
      <c r="W94">
        <v>10.870878742990653</v>
      </c>
      <c r="X94">
        <v>36.119363454852319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3.4353858800967663</v>
      </c>
      <c r="AJ94">
        <v>0</v>
      </c>
      <c r="AK94">
        <v>16.639980983687945</v>
      </c>
      <c r="AL94">
        <v>19.472899567900175</v>
      </c>
      <c r="AM94">
        <v>3.8779506980621754</v>
      </c>
      <c r="AN94">
        <v>0</v>
      </c>
      <c r="AO94">
        <v>0</v>
      </c>
      <c r="AP94">
        <v>0.59709160417531082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869.62765436006634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158.47000119200567</v>
      </c>
      <c r="L95">
        <v>63.13799481878997</v>
      </c>
      <c r="M95">
        <v>0</v>
      </c>
      <c r="N95">
        <v>29.132686535708341</v>
      </c>
      <c r="O95">
        <v>48.93014623917869</v>
      </c>
      <c r="P95">
        <v>63.56318307644991</v>
      </c>
      <c r="Q95">
        <v>4.8303350856313498</v>
      </c>
      <c r="R95">
        <v>10.397555197050012</v>
      </c>
      <c r="S95">
        <v>6.477393443654063</v>
      </c>
      <c r="T95">
        <v>0</v>
      </c>
      <c r="U95">
        <v>284.42</v>
      </c>
      <c r="V95">
        <v>5.1007108013937277</v>
      </c>
      <c r="W95">
        <v>10.870878742990653</v>
      </c>
      <c r="X95">
        <v>36.119363454852319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3.4353858800967663</v>
      </c>
      <c r="AJ95">
        <v>0</v>
      </c>
      <c r="AK95">
        <v>16.639980983687945</v>
      </c>
      <c r="AL95">
        <v>19.472899567900175</v>
      </c>
      <c r="AM95">
        <v>3.8779506980621754</v>
      </c>
      <c r="AN95">
        <v>0</v>
      </c>
      <c r="AO95">
        <v>0</v>
      </c>
      <c r="AP95">
        <v>0.59709160417531082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869.62765436006634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158.47000119200567</v>
      </c>
      <c r="L96">
        <v>63.13799481878997</v>
      </c>
      <c r="M96">
        <v>0</v>
      </c>
      <c r="N96">
        <v>29.132686535708341</v>
      </c>
      <c r="O96">
        <v>48.93014623917869</v>
      </c>
      <c r="P96">
        <v>63.56318307644991</v>
      </c>
      <c r="Q96">
        <v>4.8303350856313498</v>
      </c>
      <c r="R96">
        <v>10.397555197050012</v>
      </c>
      <c r="S96">
        <v>6.477393443654063</v>
      </c>
      <c r="T96">
        <v>0</v>
      </c>
      <c r="U96">
        <v>284.42</v>
      </c>
      <c r="V96">
        <v>5.1007108013937277</v>
      </c>
      <c r="W96">
        <v>10.870878742990653</v>
      </c>
      <c r="X96">
        <v>36.119363454852319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3.4353858800967663</v>
      </c>
      <c r="AJ96">
        <v>0</v>
      </c>
      <c r="AK96">
        <v>16.639980983687945</v>
      </c>
      <c r="AL96">
        <v>19.472899567900175</v>
      </c>
      <c r="AM96">
        <v>3.2708759957294573</v>
      </c>
      <c r="AN96">
        <v>0</v>
      </c>
      <c r="AO96">
        <v>0</v>
      </c>
      <c r="AP96">
        <v>0.59709160417531082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869.02057965773372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158.47000119200567</v>
      </c>
      <c r="L97">
        <v>63.13799481878997</v>
      </c>
      <c r="M97">
        <v>0</v>
      </c>
      <c r="N97">
        <v>29.132686535708341</v>
      </c>
      <c r="O97">
        <v>48.93014623917869</v>
      </c>
      <c r="P97">
        <v>63.56318307644991</v>
      </c>
      <c r="Q97">
        <v>4.8303350856313498</v>
      </c>
      <c r="R97">
        <v>10.397555197050012</v>
      </c>
      <c r="S97">
        <v>6.477393443654063</v>
      </c>
      <c r="T97">
        <v>0</v>
      </c>
      <c r="U97">
        <v>284.42</v>
      </c>
      <c r="V97">
        <v>5.1007108013937277</v>
      </c>
      <c r="W97">
        <v>10.870878742990653</v>
      </c>
      <c r="X97">
        <v>36.119363454852319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3.4353858800967663</v>
      </c>
      <c r="AJ97">
        <v>0</v>
      </c>
      <c r="AK97">
        <v>16.639980983687945</v>
      </c>
      <c r="AL97">
        <v>19.472899567900175</v>
      </c>
      <c r="AM97">
        <v>3.2708759957294573</v>
      </c>
      <c r="AN97">
        <v>0</v>
      </c>
      <c r="AO97">
        <v>0</v>
      </c>
      <c r="AP97">
        <v>0.59709160417531082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869.02057965773372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158.47000119200567</v>
      </c>
      <c r="L98">
        <v>63.13799481878997</v>
      </c>
      <c r="M98">
        <v>0</v>
      </c>
      <c r="N98">
        <v>29.132686535708341</v>
      </c>
      <c r="O98">
        <v>48.93014623917869</v>
      </c>
      <c r="P98">
        <v>63.56318307644991</v>
      </c>
      <c r="Q98">
        <v>4.8303350856313498</v>
      </c>
      <c r="R98">
        <v>10.397555197050012</v>
      </c>
      <c r="S98">
        <v>6.477393443654063</v>
      </c>
      <c r="T98">
        <v>0</v>
      </c>
      <c r="U98">
        <v>284.42</v>
      </c>
      <c r="V98">
        <v>5.1007108013937277</v>
      </c>
      <c r="W98">
        <v>10.870878742990653</v>
      </c>
      <c r="X98">
        <v>36.119363454852319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3.4353858800967663</v>
      </c>
      <c r="AJ98">
        <v>0</v>
      </c>
      <c r="AK98">
        <v>16.639980983687945</v>
      </c>
      <c r="AL98">
        <v>19.472899567900175</v>
      </c>
      <c r="AM98">
        <v>3.2708759957294573</v>
      </c>
      <c r="AN98">
        <v>0</v>
      </c>
      <c r="AO98">
        <v>0</v>
      </c>
      <c r="AP98">
        <v>0.59709160417531082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869.02057965773372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4.3889858100916229E-3</v>
      </c>
      <c r="E99">
        <f t="shared" si="2"/>
        <v>0</v>
      </c>
      <c r="F99">
        <f t="shared" si="2"/>
        <v>0</v>
      </c>
      <c r="G99">
        <f t="shared" si="2"/>
        <v>4.4725056164334953E-3</v>
      </c>
      <c r="H99">
        <f t="shared" si="2"/>
        <v>0</v>
      </c>
      <c r="I99">
        <f t="shared" si="2"/>
        <v>0</v>
      </c>
      <c r="J99">
        <f t="shared" si="2"/>
        <v>2.5338141268312492E-2</v>
      </c>
      <c r="K99">
        <f t="shared" si="2"/>
        <v>3.1698560741872108</v>
      </c>
      <c r="L99">
        <f t="shared" si="2"/>
        <v>1.1788893916092482</v>
      </c>
      <c r="M99">
        <f t="shared" si="2"/>
        <v>0</v>
      </c>
      <c r="N99">
        <f t="shared" si="2"/>
        <v>0.69918447685700025</v>
      </c>
      <c r="O99">
        <f t="shared" si="2"/>
        <v>1.1743235097402871</v>
      </c>
      <c r="P99">
        <f t="shared" si="2"/>
        <v>1.1978623892154048</v>
      </c>
      <c r="Q99">
        <f t="shared" si="2"/>
        <v>0.10481628606715511</v>
      </c>
      <c r="R99">
        <f t="shared" si="2"/>
        <v>0.19766904842705765</v>
      </c>
      <c r="S99">
        <f t="shared" si="2"/>
        <v>0.13784623945853891</v>
      </c>
      <c r="T99">
        <f t="shared" si="2"/>
        <v>0</v>
      </c>
      <c r="U99">
        <f t="shared" si="2"/>
        <v>6.4849553302132765</v>
      </c>
      <c r="V99">
        <f t="shared" si="2"/>
        <v>0.10792392750663457</v>
      </c>
      <c r="W99">
        <f t="shared" si="2"/>
        <v>0.24396845380244017</v>
      </c>
      <c r="X99">
        <f t="shared" si="2"/>
        <v>0.80630549976825194</v>
      </c>
      <c r="Y99">
        <f t="shared" si="2"/>
        <v>0</v>
      </c>
      <c r="Z99">
        <f t="shared" si="2"/>
        <v>6.1821227576500035E-2</v>
      </c>
      <c r="AA99">
        <f t="shared" si="2"/>
        <v>0.19382611022216334</v>
      </c>
      <c r="AB99">
        <f t="shared" si="2"/>
        <v>0.23352092147077294</v>
      </c>
      <c r="AC99">
        <f t="shared" si="2"/>
        <v>0.1711201329780159</v>
      </c>
      <c r="AD99">
        <f t="shared" si="2"/>
        <v>0.18377434271471221</v>
      </c>
      <c r="AE99">
        <f t="shared" si="2"/>
        <v>0.29113490339385328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9.0772262150245059E-2</v>
      </c>
      <c r="AJ99">
        <f t="shared" si="2"/>
        <v>0</v>
      </c>
      <c r="AK99">
        <f t="shared" si="2"/>
        <v>0.39935954360851106</v>
      </c>
      <c r="AL99">
        <f t="shared" si="2"/>
        <v>0.44521202791542602</v>
      </c>
      <c r="AM99">
        <f t="shared" si="2"/>
        <v>3.2705162345506571E-2</v>
      </c>
      <c r="AN99">
        <f t="shared" si="2"/>
        <v>0</v>
      </c>
      <c r="AO99">
        <f t="shared" si="2"/>
        <v>4.3282209600000007E-4</v>
      </c>
      <c r="AP99">
        <f t="shared" si="2"/>
        <v>3.3774962302246976E-2</v>
      </c>
      <c r="AQ99">
        <f t="shared" si="2"/>
        <v>0</v>
      </c>
      <c r="AR99">
        <f t="shared" si="2"/>
        <v>0.22075611600000022</v>
      </c>
      <c r="AS99">
        <f t="shared" si="2"/>
        <v>0.18872515506834692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18.986659276039809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11.998893811881189</v>
      </c>
      <c r="E3">
        <v>0</v>
      </c>
      <c r="F3">
        <v>0</v>
      </c>
      <c r="G3">
        <v>18.98978031934827</v>
      </c>
      <c r="H3">
        <v>0</v>
      </c>
      <c r="I3">
        <v>0</v>
      </c>
      <c r="J3">
        <v>11.016513388938849</v>
      </c>
      <c r="K3">
        <v>9.040000067998557</v>
      </c>
      <c r="L3">
        <v>318.2998912063515</v>
      </c>
      <c r="M3">
        <v>27.258848951151876</v>
      </c>
      <c r="N3">
        <v>35.19324542367238</v>
      </c>
      <c r="O3">
        <v>0</v>
      </c>
      <c r="P3">
        <v>28.22629075913369</v>
      </c>
      <c r="Q3">
        <v>5.7005528259740261</v>
      </c>
      <c r="R3">
        <v>12.567045079511409</v>
      </c>
      <c r="S3">
        <v>7.8168544335454895</v>
      </c>
      <c r="T3">
        <v>0</v>
      </c>
      <c r="U3">
        <v>51.21309418227797</v>
      </c>
      <c r="V3">
        <v>6.1608585365853665</v>
      </c>
      <c r="W3">
        <v>13.131061443925233</v>
      </c>
      <c r="X3">
        <v>43.628527257383972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11.458091991283043</v>
      </c>
      <c r="AH3">
        <v>45.326854998866565</v>
      </c>
      <c r="AI3">
        <v>4.1505156967701717</v>
      </c>
      <c r="AJ3">
        <v>0</v>
      </c>
      <c r="AK3">
        <v>20.099114480141846</v>
      </c>
      <c r="AL3">
        <v>0</v>
      </c>
      <c r="AM3">
        <v>4.6842345998447419</v>
      </c>
      <c r="AN3">
        <v>0.90526302818380899</v>
      </c>
      <c r="AO3">
        <v>0</v>
      </c>
      <c r="AP3">
        <v>1.100957736454018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768.4447522983636</v>
      </c>
    </row>
    <row r="4" spans="1:117">
      <c r="A4" t="s">
        <v>46</v>
      </c>
      <c r="B4">
        <v>0</v>
      </c>
      <c r="C4">
        <v>0</v>
      </c>
      <c r="D4">
        <v>11.99861854714065</v>
      </c>
      <c r="E4">
        <v>0</v>
      </c>
      <c r="F4">
        <v>0</v>
      </c>
      <c r="G4">
        <v>18.992400199287125</v>
      </c>
      <c r="H4">
        <v>0</v>
      </c>
      <c r="I4">
        <v>0</v>
      </c>
      <c r="J4">
        <v>11.016513388938849</v>
      </c>
      <c r="K4">
        <v>9.040000067998557</v>
      </c>
      <c r="L4">
        <v>318.2998912063515</v>
      </c>
      <c r="M4">
        <v>27.258848951151876</v>
      </c>
      <c r="N4">
        <v>35.19324542367238</v>
      </c>
      <c r="O4">
        <v>0</v>
      </c>
      <c r="P4">
        <v>28.22629075913369</v>
      </c>
      <c r="Q4">
        <v>5.8409243953370495</v>
      </c>
      <c r="R4">
        <v>12.567045079511409</v>
      </c>
      <c r="S4">
        <v>7.8168544335454895</v>
      </c>
      <c r="T4">
        <v>0</v>
      </c>
      <c r="U4">
        <v>51.672075470921335</v>
      </c>
      <c r="V4">
        <v>6.1608585365853665</v>
      </c>
      <c r="W4">
        <v>13.131061443925233</v>
      </c>
      <c r="X4">
        <v>43.628527257383972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11.458091991283043</v>
      </c>
      <c r="AH4">
        <v>45.326854998866565</v>
      </c>
      <c r="AI4">
        <v>4.1505156967701717</v>
      </c>
      <c r="AJ4">
        <v>0</v>
      </c>
      <c r="AK4">
        <v>20.099114480141846</v>
      </c>
      <c r="AL4">
        <v>0</v>
      </c>
      <c r="AM4">
        <v>4.6842345998447419</v>
      </c>
      <c r="AN4">
        <v>0.90526302818380899</v>
      </c>
      <c r="AO4">
        <v>0</v>
      </c>
      <c r="AP4">
        <v>1.100957736454018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769.04644977156829</v>
      </c>
    </row>
    <row r="5" spans="1:117">
      <c r="A5" t="s">
        <v>47</v>
      </c>
      <c r="B5">
        <v>0</v>
      </c>
      <c r="C5">
        <v>0</v>
      </c>
      <c r="D5">
        <v>11.592000000000001</v>
      </c>
      <c r="E5">
        <v>0</v>
      </c>
      <c r="F5">
        <v>0</v>
      </c>
      <c r="G5">
        <v>18.990000000000002</v>
      </c>
      <c r="H5">
        <v>0</v>
      </c>
      <c r="I5">
        <v>0</v>
      </c>
      <c r="J5">
        <v>11.700111994917409</v>
      </c>
      <c r="K5">
        <v>9.040000067998557</v>
      </c>
      <c r="L5">
        <v>318.2998912063515</v>
      </c>
      <c r="M5">
        <v>27.258848951151876</v>
      </c>
      <c r="N5">
        <v>35.19324542367238</v>
      </c>
      <c r="O5">
        <v>0</v>
      </c>
      <c r="P5">
        <v>28.22629075913369</v>
      </c>
      <c r="Q5">
        <v>5.8409243953370495</v>
      </c>
      <c r="R5">
        <v>12.567045079511409</v>
      </c>
      <c r="S5">
        <v>7.8168544335454895</v>
      </c>
      <c r="T5">
        <v>0</v>
      </c>
      <c r="U5">
        <v>51.672075470921335</v>
      </c>
      <c r="V5">
        <v>6.1608585365853665</v>
      </c>
      <c r="W5">
        <v>13.131061443925233</v>
      </c>
      <c r="X5">
        <v>43.628527257383972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11.458091991283043</v>
      </c>
      <c r="AH5">
        <v>45.326854998866565</v>
      </c>
      <c r="AI5">
        <v>4.1505156967701717</v>
      </c>
      <c r="AJ5">
        <v>0</v>
      </c>
      <c r="AK5">
        <v>20.099114480141846</v>
      </c>
      <c r="AL5">
        <v>0</v>
      </c>
      <c r="AM5">
        <v>4.6842345998447419</v>
      </c>
      <c r="AN5">
        <v>0.90526302818380899</v>
      </c>
      <c r="AO5">
        <v>0</v>
      </c>
      <c r="AP5">
        <v>2.999160941922121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771.21923283658714</v>
      </c>
    </row>
    <row r="6" spans="1:117">
      <c r="A6" t="s">
        <v>48</v>
      </c>
      <c r="B6">
        <v>0</v>
      </c>
      <c r="C6">
        <v>0</v>
      </c>
      <c r="D6">
        <v>11.592000000000001</v>
      </c>
      <c r="E6">
        <v>0</v>
      </c>
      <c r="F6">
        <v>0</v>
      </c>
      <c r="G6">
        <v>18.990000000000002</v>
      </c>
      <c r="H6">
        <v>0</v>
      </c>
      <c r="I6">
        <v>0</v>
      </c>
      <c r="J6">
        <v>11.700111994917409</v>
      </c>
      <c r="K6">
        <v>9.040000067998557</v>
      </c>
      <c r="L6">
        <v>318.2998912063515</v>
      </c>
      <c r="M6">
        <v>27.258848951151876</v>
      </c>
      <c r="N6">
        <v>35.19324542367238</v>
      </c>
      <c r="O6">
        <v>0</v>
      </c>
      <c r="P6">
        <v>28.22629075913369</v>
      </c>
      <c r="Q6">
        <v>5.8409243953370495</v>
      </c>
      <c r="R6">
        <v>12.567045079511409</v>
      </c>
      <c r="S6">
        <v>7.8168544335454895</v>
      </c>
      <c r="T6">
        <v>0</v>
      </c>
      <c r="U6">
        <v>51.672075470921335</v>
      </c>
      <c r="V6">
        <v>6.1608585365853665</v>
      </c>
      <c r="W6">
        <v>13.131061443925233</v>
      </c>
      <c r="X6">
        <v>43.628527257383972</v>
      </c>
      <c r="Y6">
        <v>0</v>
      </c>
      <c r="Z6">
        <v>1.9326762613636363</v>
      </c>
      <c r="AA6">
        <v>12.489383002109705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11.458091991283043</v>
      </c>
      <c r="AH6">
        <v>45.326854998866565</v>
      </c>
      <c r="AI6">
        <v>4.1505156967701717</v>
      </c>
      <c r="AJ6">
        <v>0</v>
      </c>
      <c r="AK6">
        <v>20.099114480141846</v>
      </c>
      <c r="AL6">
        <v>0</v>
      </c>
      <c r="AM6">
        <v>4.6842345998447419</v>
      </c>
      <c r="AN6">
        <v>0.90526302818380899</v>
      </c>
      <c r="AO6">
        <v>0</v>
      </c>
      <c r="AP6">
        <v>2.999160941922121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771.21923283658714</v>
      </c>
    </row>
    <row r="7" spans="1:117">
      <c r="A7" t="s">
        <v>49</v>
      </c>
      <c r="B7">
        <v>0</v>
      </c>
      <c r="C7">
        <v>0</v>
      </c>
      <c r="D7">
        <v>11.592000000000001</v>
      </c>
      <c r="E7">
        <v>0</v>
      </c>
      <c r="F7">
        <v>0</v>
      </c>
      <c r="G7">
        <v>18.990000000000002</v>
      </c>
      <c r="H7">
        <v>0</v>
      </c>
      <c r="I7">
        <v>0</v>
      </c>
      <c r="J7">
        <v>13.32219209001302</v>
      </c>
      <c r="K7">
        <v>9.040000067998557</v>
      </c>
      <c r="L7">
        <v>318.2998912063515</v>
      </c>
      <c r="M7">
        <v>27.258848951151876</v>
      </c>
      <c r="N7">
        <v>35.19324542367238</v>
      </c>
      <c r="O7">
        <v>0</v>
      </c>
      <c r="P7">
        <v>28.22629075913369</v>
      </c>
      <c r="Q7">
        <v>5.8409243953370495</v>
      </c>
      <c r="R7">
        <v>12.567045079511409</v>
      </c>
      <c r="S7">
        <v>7.8168544335454895</v>
      </c>
      <c r="T7">
        <v>0</v>
      </c>
      <c r="U7">
        <v>51.672075470921335</v>
      </c>
      <c r="V7">
        <v>6.1608585365853665</v>
      </c>
      <c r="W7">
        <v>13.131061443925233</v>
      </c>
      <c r="X7">
        <v>43.628527257383972</v>
      </c>
      <c r="Y7">
        <v>0</v>
      </c>
      <c r="Z7">
        <v>1.9326762613636363</v>
      </c>
      <c r="AA7">
        <v>12.489383002109705</v>
      </c>
      <c r="AB7">
        <v>11.710586135214491</v>
      </c>
      <c r="AC7">
        <v>8.6137698354090393</v>
      </c>
      <c r="AD7">
        <v>10.831003657131676</v>
      </c>
      <c r="AE7">
        <v>14.650544386803297</v>
      </c>
      <c r="AF7">
        <v>0</v>
      </c>
      <c r="AG7">
        <v>11.458091991283043</v>
      </c>
      <c r="AH7">
        <v>45.326854998866565</v>
      </c>
      <c r="AI7">
        <v>4.1505156967701717</v>
      </c>
      <c r="AJ7">
        <v>0</v>
      </c>
      <c r="AK7">
        <v>20.099114480141846</v>
      </c>
      <c r="AL7">
        <v>0</v>
      </c>
      <c r="AM7">
        <v>4.6842345998447419</v>
      </c>
      <c r="AN7">
        <v>0.90526302818380899</v>
      </c>
      <c r="AO7">
        <v>0</v>
      </c>
      <c r="AP7">
        <v>1.100957736454018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770.94310972621463</v>
      </c>
    </row>
    <row r="8" spans="1:117">
      <c r="A8" t="s">
        <v>50</v>
      </c>
      <c r="B8">
        <v>0</v>
      </c>
      <c r="C8">
        <v>0</v>
      </c>
      <c r="D8">
        <v>0.42724799999999996</v>
      </c>
      <c r="E8">
        <v>0</v>
      </c>
      <c r="F8">
        <v>0</v>
      </c>
      <c r="G8">
        <v>0.72932057679180884</v>
      </c>
      <c r="H8">
        <v>0</v>
      </c>
      <c r="I8">
        <v>0</v>
      </c>
      <c r="J8">
        <v>16.243458027756592</v>
      </c>
      <c r="K8">
        <v>9.040000067998557</v>
      </c>
      <c r="L8">
        <v>318.2998912063515</v>
      </c>
      <c r="M8">
        <v>27.258848951151876</v>
      </c>
      <c r="N8">
        <v>35.19324542367238</v>
      </c>
      <c r="O8">
        <v>0</v>
      </c>
      <c r="P8">
        <v>28.22629075913369</v>
      </c>
      <c r="Q8">
        <v>5.8409243953370495</v>
      </c>
      <c r="R8">
        <v>12.567045079511409</v>
      </c>
      <c r="S8">
        <v>7.8168544335454895</v>
      </c>
      <c r="T8">
        <v>0</v>
      </c>
      <c r="U8">
        <v>51.672075470921335</v>
      </c>
      <c r="V8">
        <v>6.1608585365853665</v>
      </c>
      <c r="W8">
        <v>13.131061443925233</v>
      </c>
      <c r="X8">
        <v>43.628527257383972</v>
      </c>
      <c r="Y8">
        <v>0</v>
      </c>
      <c r="Z8">
        <v>1.9326762613636363</v>
      </c>
      <c r="AA8">
        <v>12.489383002109705</v>
      </c>
      <c r="AB8">
        <v>11.710586135214491</v>
      </c>
      <c r="AC8">
        <v>8.6137698354090393</v>
      </c>
      <c r="AD8">
        <v>10.831003657131676</v>
      </c>
      <c r="AE8">
        <v>14.650544386803297</v>
      </c>
      <c r="AF8">
        <v>0</v>
      </c>
      <c r="AG8">
        <v>11.458091991283043</v>
      </c>
      <c r="AH8">
        <v>45.326854998866565</v>
      </c>
      <c r="AI8">
        <v>4.1505156967701717</v>
      </c>
      <c r="AJ8">
        <v>0</v>
      </c>
      <c r="AK8">
        <v>20.099114480141846</v>
      </c>
      <c r="AL8">
        <v>0</v>
      </c>
      <c r="AM8">
        <v>4.6842345998447419</v>
      </c>
      <c r="AN8">
        <v>0.90526302818380899</v>
      </c>
      <c r="AO8">
        <v>0</v>
      </c>
      <c r="AP8">
        <v>1.100957736454018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744.43894424075006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16.243458027756592</v>
      </c>
      <c r="K9">
        <v>9.040000067998557</v>
      </c>
      <c r="L9">
        <v>318.2998912063515</v>
      </c>
      <c r="M9">
        <v>27.258848951151876</v>
      </c>
      <c r="N9">
        <v>35.19324542367238</v>
      </c>
      <c r="O9">
        <v>0</v>
      </c>
      <c r="P9">
        <v>28.22629075913369</v>
      </c>
      <c r="Q9">
        <v>5.8409243953370495</v>
      </c>
      <c r="R9">
        <v>12.567045079511409</v>
      </c>
      <c r="S9">
        <v>7.8168544335454895</v>
      </c>
      <c r="T9">
        <v>0</v>
      </c>
      <c r="U9">
        <v>51.672075470921335</v>
      </c>
      <c r="V9">
        <v>6.1608585365853665</v>
      </c>
      <c r="W9">
        <v>13.131061443925233</v>
      </c>
      <c r="X9">
        <v>43.628527257383972</v>
      </c>
      <c r="Y9">
        <v>0</v>
      </c>
      <c r="Z9">
        <v>1.9326762613636363</v>
      </c>
      <c r="AA9">
        <v>12.489383002109705</v>
      </c>
      <c r="AB9">
        <v>11.710586135214491</v>
      </c>
      <c r="AC9">
        <v>8.6137698354090393</v>
      </c>
      <c r="AD9">
        <v>10.831003657131676</v>
      </c>
      <c r="AE9">
        <v>14.650544386803297</v>
      </c>
      <c r="AF9">
        <v>0</v>
      </c>
      <c r="AG9">
        <v>11.458091991283043</v>
      </c>
      <c r="AH9">
        <v>45.326854998866565</v>
      </c>
      <c r="AI9">
        <v>4.1505156967701717</v>
      </c>
      <c r="AJ9">
        <v>0</v>
      </c>
      <c r="AK9">
        <v>20.099114480141846</v>
      </c>
      <c r="AL9">
        <v>0</v>
      </c>
      <c r="AM9">
        <v>4.6842345998447419</v>
      </c>
      <c r="AN9">
        <v>0.90526302818380899</v>
      </c>
      <c r="AO9">
        <v>0</v>
      </c>
      <c r="AP9">
        <v>1.100957736454018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743.28237566395819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16.243458027756592</v>
      </c>
      <c r="K10">
        <v>9.040000067998557</v>
      </c>
      <c r="L10">
        <v>318.2998912063515</v>
      </c>
      <c r="M10">
        <v>27.258848951151876</v>
      </c>
      <c r="N10">
        <v>35.19324542367238</v>
      </c>
      <c r="O10">
        <v>0</v>
      </c>
      <c r="P10">
        <v>28.22629075913369</v>
      </c>
      <c r="Q10">
        <v>5.8409243953370495</v>
      </c>
      <c r="R10">
        <v>12.567045079511409</v>
      </c>
      <c r="S10">
        <v>7.8168544335454895</v>
      </c>
      <c r="T10">
        <v>0</v>
      </c>
      <c r="U10">
        <v>51.672075470921335</v>
      </c>
      <c r="V10">
        <v>6.1608585365853665</v>
      </c>
      <c r="W10">
        <v>13.131061443925233</v>
      </c>
      <c r="X10">
        <v>43.628527257383972</v>
      </c>
      <c r="Y10">
        <v>0</v>
      </c>
      <c r="Z10">
        <v>1.9326762613636363</v>
      </c>
      <c r="AA10">
        <v>12.489383002109705</v>
      </c>
      <c r="AB10">
        <v>11.710586135214491</v>
      </c>
      <c r="AC10">
        <v>8.6137698354090393</v>
      </c>
      <c r="AD10">
        <v>10.831003657131676</v>
      </c>
      <c r="AE10">
        <v>14.650544386803297</v>
      </c>
      <c r="AF10">
        <v>0</v>
      </c>
      <c r="AG10">
        <v>11.458091991283043</v>
      </c>
      <c r="AH10">
        <v>45.326854998866565</v>
      </c>
      <c r="AI10">
        <v>4.1505156967701717</v>
      </c>
      <c r="AJ10">
        <v>0</v>
      </c>
      <c r="AK10">
        <v>20.099114480141846</v>
      </c>
      <c r="AL10">
        <v>0</v>
      </c>
      <c r="AM10">
        <v>4.6842345998447419</v>
      </c>
      <c r="AN10">
        <v>0.90526302818380899</v>
      </c>
      <c r="AO10">
        <v>0</v>
      </c>
      <c r="AP10">
        <v>1.100957736454018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743.28237566395819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11.217019060693005</v>
      </c>
      <c r="K11">
        <v>9.040000067998557</v>
      </c>
      <c r="L11">
        <v>318.2998912063515</v>
      </c>
      <c r="M11">
        <v>27.258848951151876</v>
      </c>
      <c r="N11">
        <v>35.19324542367238</v>
      </c>
      <c r="O11">
        <v>0</v>
      </c>
      <c r="P11">
        <v>28.22629075913369</v>
      </c>
      <c r="Q11">
        <v>5.8409243953370495</v>
      </c>
      <c r="R11">
        <v>12.567045079511409</v>
      </c>
      <c r="S11">
        <v>7.8168544335454895</v>
      </c>
      <c r="T11">
        <v>0</v>
      </c>
      <c r="U11">
        <v>51.672075470921335</v>
      </c>
      <c r="V11">
        <v>6.1608585365853665</v>
      </c>
      <c r="W11">
        <v>13.131061443925233</v>
      </c>
      <c r="X11">
        <v>43.628527257383972</v>
      </c>
      <c r="Y11">
        <v>0</v>
      </c>
      <c r="Z11">
        <v>1.9326762613636363</v>
      </c>
      <c r="AA11">
        <v>12.489383002109705</v>
      </c>
      <c r="AB11">
        <v>11.710586135214491</v>
      </c>
      <c r="AC11">
        <v>8.6137698354090393</v>
      </c>
      <c r="AD11">
        <v>10.831003657131676</v>
      </c>
      <c r="AE11">
        <v>14.650544386803297</v>
      </c>
      <c r="AF11">
        <v>0</v>
      </c>
      <c r="AG11">
        <v>11.458091991283043</v>
      </c>
      <c r="AH11">
        <v>45.326854998866565</v>
      </c>
      <c r="AI11">
        <v>1.0564947556836093</v>
      </c>
      <c r="AJ11">
        <v>0</v>
      </c>
      <c r="AK11">
        <v>20.099114480141846</v>
      </c>
      <c r="AL11">
        <v>0</v>
      </c>
      <c r="AM11">
        <v>4.6842345998447419</v>
      </c>
      <c r="AN11">
        <v>0.90526302818380899</v>
      </c>
      <c r="AO11">
        <v>0</v>
      </c>
      <c r="AP11">
        <v>1.100957736454018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735.1619157558082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3.7701472849638868</v>
      </c>
      <c r="K12">
        <v>9.040000067998557</v>
      </c>
      <c r="L12">
        <v>318.2998912063515</v>
      </c>
      <c r="M12">
        <v>27.258848951151876</v>
      </c>
      <c r="N12">
        <v>35.19324542367238</v>
      </c>
      <c r="O12">
        <v>0</v>
      </c>
      <c r="P12">
        <v>28.22629075913369</v>
      </c>
      <c r="Q12">
        <v>5.8409243953370495</v>
      </c>
      <c r="R12">
        <v>12.567045079511409</v>
      </c>
      <c r="S12">
        <v>7.8168544335454895</v>
      </c>
      <c r="T12">
        <v>0</v>
      </c>
      <c r="U12">
        <v>51.672075470921335</v>
      </c>
      <c r="V12">
        <v>6.1608585365853665</v>
      </c>
      <c r="W12">
        <v>13.131061443925233</v>
      </c>
      <c r="X12">
        <v>43.628527257383972</v>
      </c>
      <c r="Y12">
        <v>0</v>
      </c>
      <c r="Z12">
        <v>1.9326762613636363</v>
      </c>
      <c r="AA12">
        <v>12.489383002109705</v>
      </c>
      <c r="AB12">
        <v>11.710586135214491</v>
      </c>
      <c r="AC12">
        <v>8.6137698354090393</v>
      </c>
      <c r="AD12">
        <v>10.831003657131676</v>
      </c>
      <c r="AE12">
        <v>14.650544386803297</v>
      </c>
      <c r="AF12">
        <v>0</v>
      </c>
      <c r="AG12">
        <v>11.458091991283043</v>
      </c>
      <c r="AH12">
        <v>45.326854998866565</v>
      </c>
      <c r="AI12">
        <v>1.0564947556836093</v>
      </c>
      <c r="AJ12">
        <v>0</v>
      </c>
      <c r="AK12">
        <v>20.099114480141846</v>
      </c>
      <c r="AL12">
        <v>0</v>
      </c>
      <c r="AM12">
        <v>4.6842345998447419</v>
      </c>
      <c r="AN12">
        <v>0.90526302818380899</v>
      </c>
      <c r="AO12">
        <v>0</v>
      </c>
      <c r="AP12">
        <v>1.100957736454018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727.71504398007903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1.184061480233365E-4</v>
      </c>
      <c r="K13">
        <v>9.040000067998557</v>
      </c>
      <c r="L13">
        <v>318.2998912063515</v>
      </c>
      <c r="M13">
        <v>27.258848951151876</v>
      </c>
      <c r="N13">
        <v>35.19324542367238</v>
      </c>
      <c r="O13">
        <v>0</v>
      </c>
      <c r="P13">
        <v>28.22629075913369</v>
      </c>
      <c r="Q13">
        <v>5.8409243953370495</v>
      </c>
      <c r="R13">
        <v>12.567045079511409</v>
      </c>
      <c r="S13">
        <v>7.8168544335454895</v>
      </c>
      <c r="T13">
        <v>0</v>
      </c>
      <c r="U13">
        <v>51.672075470921335</v>
      </c>
      <c r="V13">
        <v>6.1608585365853665</v>
      </c>
      <c r="W13">
        <v>13.131061443925233</v>
      </c>
      <c r="X13">
        <v>43.518530970464134</v>
      </c>
      <c r="Y13">
        <v>0</v>
      </c>
      <c r="Z13">
        <v>1.9326762613636363</v>
      </c>
      <c r="AA13">
        <v>12.489383002109705</v>
      </c>
      <c r="AB13">
        <v>11.710586135214491</v>
      </c>
      <c r="AC13">
        <v>8.6137698354090393</v>
      </c>
      <c r="AD13">
        <v>10.831003657131676</v>
      </c>
      <c r="AE13">
        <v>14.650544386803297</v>
      </c>
      <c r="AF13">
        <v>0</v>
      </c>
      <c r="AG13">
        <v>11.458091991283043</v>
      </c>
      <c r="AH13">
        <v>45.326854998866565</v>
      </c>
      <c r="AI13">
        <v>1.0564947556836093</v>
      </c>
      <c r="AJ13">
        <v>0</v>
      </c>
      <c r="AK13">
        <v>20.099114480141846</v>
      </c>
      <c r="AL13">
        <v>0</v>
      </c>
      <c r="AM13">
        <v>3.1212426887769613</v>
      </c>
      <c r="AN13">
        <v>0.90526302818380899</v>
      </c>
      <c r="AO13">
        <v>1.0455891264000001</v>
      </c>
      <c r="AP13">
        <v>1.100957736454018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723.31761602967561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8.070050948515652</v>
      </c>
      <c r="L14">
        <v>295.42853435519476</v>
      </c>
      <c r="M14">
        <v>27.258848951151876</v>
      </c>
      <c r="N14">
        <v>35.19324542367238</v>
      </c>
      <c r="O14">
        <v>0</v>
      </c>
      <c r="P14">
        <v>28.22629075913369</v>
      </c>
      <c r="Q14">
        <v>5.8409243953370495</v>
      </c>
      <c r="R14">
        <v>12.567045079511409</v>
      </c>
      <c r="S14">
        <v>7.8168544335454895</v>
      </c>
      <c r="T14">
        <v>0</v>
      </c>
      <c r="U14">
        <v>51.672075470921335</v>
      </c>
      <c r="V14">
        <v>6.1608585365853665</v>
      </c>
      <c r="W14">
        <v>13.131061443925233</v>
      </c>
      <c r="X14">
        <v>43.518530970464134</v>
      </c>
      <c r="Y14">
        <v>0</v>
      </c>
      <c r="Z14">
        <v>1.9326762613636363</v>
      </c>
      <c r="AA14">
        <v>12.489383002109705</v>
      </c>
      <c r="AB14">
        <v>11.710586135214491</v>
      </c>
      <c r="AC14">
        <v>8.6137698354090393</v>
      </c>
      <c r="AD14">
        <v>10.831003657131676</v>
      </c>
      <c r="AE14">
        <v>14.650544386803297</v>
      </c>
      <c r="AF14">
        <v>0</v>
      </c>
      <c r="AG14">
        <v>11.458091991283043</v>
      </c>
      <c r="AH14">
        <v>45.326854998866565</v>
      </c>
      <c r="AI14">
        <v>1.0564947556836093</v>
      </c>
      <c r="AJ14">
        <v>0</v>
      </c>
      <c r="AK14">
        <v>20.099114480141846</v>
      </c>
      <c r="AL14">
        <v>0</v>
      </c>
      <c r="AM14">
        <v>1.5013571774059795</v>
      </c>
      <c r="AN14">
        <v>0.90526302818380899</v>
      </c>
      <c r="AO14">
        <v>1.0455891264000001</v>
      </c>
      <c r="AP14">
        <v>1.100957736454018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697.85630614151694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9.040000067998557</v>
      </c>
      <c r="L15">
        <v>318.2998912063515</v>
      </c>
      <c r="M15">
        <v>27.258848951151876</v>
      </c>
      <c r="N15">
        <v>35.19324542367238</v>
      </c>
      <c r="O15">
        <v>0</v>
      </c>
      <c r="P15">
        <v>28.230778118129361</v>
      </c>
      <c r="Q15">
        <v>5.8409243953370495</v>
      </c>
      <c r="R15">
        <v>12.567045079511409</v>
      </c>
      <c r="S15">
        <v>7.8168544335454895</v>
      </c>
      <c r="T15">
        <v>0</v>
      </c>
      <c r="U15">
        <v>52.507890949056488</v>
      </c>
      <c r="V15">
        <v>6.1608585365853665</v>
      </c>
      <c r="W15">
        <v>13.131061443925233</v>
      </c>
      <c r="X15">
        <v>43.518530970464134</v>
      </c>
      <c r="Y15">
        <v>0</v>
      </c>
      <c r="Z15">
        <v>1.9326762613636363</v>
      </c>
      <c r="AA15">
        <v>12.489383002109705</v>
      </c>
      <c r="AB15">
        <v>11.710586135214491</v>
      </c>
      <c r="AC15">
        <v>8.6137698354090393</v>
      </c>
      <c r="AD15">
        <v>10.831003657131676</v>
      </c>
      <c r="AE15">
        <v>14.650544386803297</v>
      </c>
      <c r="AF15">
        <v>0</v>
      </c>
      <c r="AG15">
        <v>11.458091991283043</v>
      </c>
      <c r="AH15">
        <v>45.326854998866565</v>
      </c>
      <c r="AI15">
        <v>4.5278351426547125</v>
      </c>
      <c r="AJ15">
        <v>0</v>
      </c>
      <c r="AK15">
        <v>20.099114480141846</v>
      </c>
      <c r="AL15">
        <v>0</v>
      </c>
      <c r="AM15">
        <v>0</v>
      </c>
      <c r="AN15">
        <v>0.90526302818380899</v>
      </c>
      <c r="AO15">
        <v>0</v>
      </c>
      <c r="AP15">
        <v>1.100957736454018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723.46230903245237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9.040000067998557</v>
      </c>
      <c r="L16">
        <v>318.2998912063515</v>
      </c>
      <c r="M16">
        <v>27.258848951151876</v>
      </c>
      <c r="N16">
        <v>35.19324542367238</v>
      </c>
      <c r="O16">
        <v>0</v>
      </c>
      <c r="P16">
        <v>28.230778118129361</v>
      </c>
      <c r="Q16">
        <v>5.8409243953370495</v>
      </c>
      <c r="R16">
        <v>12.567045079511409</v>
      </c>
      <c r="S16">
        <v>7.8168544335454895</v>
      </c>
      <c r="T16">
        <v>0</v>
      </c>
      <c r="U16">
        <v>53.509501483445611</v>
      </c>
      <c r="V16">
        <v>6.1608585365853665</v>
      </c>
      <c r="W16">
        <v>13.131061443925233</v>
      </c>
      <c r="X16">
        <v>43.518530970464134</v>
      </c>
      <c r="Y16">
        <v>0</v>
      </c>
      <c r="Z16">
        <v>1.9326762613636363</v>
      </c>
      <c r="AA16">
        <v>12.489383002109705</v>
      </c>
      <c r="AB16">
        <v>11.710586135214491</v>
      </c>
      <c r="AC16">
        <v>8.6137698354090393</v>
      </c>
      <c r="AD16">
        <v>10.831003657131676</v>
      </c>
      <c r="AE16">
        <v>14.650544386803297</v>
      </c>
      <c r="AF16">
        <v>0</v>
      </c>
      <c r="AG16">
        <v>11.458091991283043</v>
      </c>
      <c r="AH16">
        <v>45.326854998866565</v>
      </c>
      <c r="AI16">
        <v>4.5278351426547125</v>
      </c>
      <c r="AJ16">
        <v>0</v>
      </c>
      <c r="AK16">
        <v>20.099114480141846</v>
      </c>
      <c r="AL16">
        <v>0</v>
      </c>
      <c r="AM16">
        <v>0</v>
      </c>
      <c r="AN16">
        <v>0.90526302818380899</v>
      </c>
      <c r="AO16">
        <v>0</v>
      </c>
      <c r="AP16">
        <v>1.100957736454018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724.46391956684147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9.040000067998557</v>
      </c>
      <c r="L17">
        <v>318.2998912063515</v>
      </c>
      <c r="M17">
        <v>27.258848951151876</v>
      </c>
      <c r="N17">
        <v>35.19324542367238</v>
      </c>
      <c r="O17">
        <v>0</v>
      </c>
      <c r="P17">
        <v>28.230778118129361</v>
      </c>
      <c r="Q17">
        <v>5.8409243953370495</v>
      </c>
      <c r="R17">
        <v>12.567045079511409</v>
      </c>
      <c r="S17">
        <v>7.8168544335454895</v>
      </c>
      <c r="T17">
        <v>0</v>
      </c>
      <c r="U17">
        <v>54.509578179080954</v>
      </c>
      <c r="V17">
        <v>6.1608585365853665</v>
      </c>
      <c r="W17">
        <v>13.131061443925233</v>
      </c>
      <c r="X17">
        <v>43.518530970464134</v>
      </c>
      <c r="Y17">
        <v>0</v>
      </c>
      <c r="Z17">
        <v>3.8653525227272727</v>
      </c>
      <c r="AA17">
        <v>12.489383002109705</v>
      </c>
      <c r="AB17">
        <v>11.710586135214491</v>
      </c>
      <c r="AC17">
        <v>8.6137698354090393</v>
      </c>
      <c r="AD17">
        <v>10.831003657131676</v>
      </c>
      <c r="AE17">
        <v>14.650544386803297</v>
      </c>
      <c r="AF17">
        <v>0</v>
      </c>
      <c r="AG17">
        <v>11.458091991283043</v>
      </c>
      <c r="AH17">
        <v>45.326854998866565</v>
      </c>
      <c r="AI17">
        <v>4.5278351426547125</v>
      </c>
      <c r="AJ17">
        <v>0</v>
      </c>
      <c r="AK17">
        <v>20.099114480141846</v>
      </c>
      <c r="AL17">
        <v>0</v>
      </c>
      <c r="AM17">
        <v>0</v>
      </c>
      <c r="AN17">
        <v>0.90526302818380899</v>
      </c>
      <c r="AO17">
        <v>0</v>
      </c>
      <c r="AP17">
        <v>1.100957736454018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727.39667252384038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9.040000067998557</v>
      </c>
      <c r="L18">
        <v>318.2998912063515</v>
      </c>
      <c r="M18">
        <v>27.258848951151876</v>
      </c>
      <c r="N18">
        <v>35.19324542367238</v>
      </c>
      <c r="O18">
        <v>0</v>
      </c>
      <c r="P18">
        <v>28.230778118129361</v>
      </c>
      <c r="Q18">
        <v>5.8409243953370495</v>
      </c>
      <c r="R18">
        <v>12.567045079511409</v>
      </c>
      <c r="S18">
        <v>7.8168544335454895</v>
      </c>
      <c r="T18">
        <v>0</v>
      </c>
      <c r="U18">
        <v>55.50965487440935</v>
      </c>
      <c r="V18">
        <v>6.1608585365853665</v>
      </c>
      <c r="W18">
        <v>13.131061443925233</v>
      </c>
      <c r="X18">
        <v>43.518530970464134</v>
      </c>
      <c r="Y18">
        <v>0</v>
      </c>
      <c r="Z18">
        <v>3.8653525227272727</v>
      </c>
      <c r="AA18">
        <v>12.489383002109705</v>
      </c>
      <c r="AB18">
        <v>11.710586135214491</v>
      </c>
      <c r="AC18">
        <v>8.6137698354090393</v>
      </c>
      <c r="AD18">
        <v>10.831003657131676</v>
      </c>
      <c r="AE18">
        <v>14.650544386803297</v>
      </c>
      <c r="AF18">
        <v>0</v>
      </c>
      <c r="AG18">
        <v>11.458091991283043</v>
      </c>
      <c r="AH18">
        <v>45.326854998866565</v>
      </c>
      <c r="AI18">
        <v>4.5278351426547125</v>
      </c>
      <c r="AJ18">
        <v>0</v>
      </c>
      <c r="AK18">
        <v>20.099114480141846</v>
      </c>
      <c r="AL18">
        <v>0</v>
      </c>
      <c r="AM18">
        <v>0</v>
      </c>
      <c r="AN18">
        <v>0.90526302818380899</v>
      </c>
      <c r="AO18">
        <v>0</v>
      </c>
      <c r="AP18">
        <v>1.100957736454018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728.39674921916878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9.040000067998557</v>
      </c>
      <c r="L19">
        <v>318.2998912063515</v>
      </c>
      <c r="M19">
        <v>27.258848951151876</v>
      </c>
      <c r="N19">
        <v>35.19324542367238</v>
      </c>
      <c r="O19">
        <v>0</v>
      </c>
      <c r="P19">
        <v>28.230778118129361</v>
      </c>
      <c r="Q19">
        <v>5.8409243953370495</v>
      </c>
      <c r="R19">
        <v>12.567045079511409</v>
      </c>
      <c r="S19">
        <v>7.8168544335454895</v>
      </c>
      <c r="T19">
        <v>0</v>
      </c>
      <c r="U19">
        <v>56.509731569447091</v>
      </c>
      <c r="V19">
        <v>6.1608585365853665</v>
      </c>
      <c r="W19">
        <v>13.131061443925233</v>
      </c>
      <c r="X19">
        <v>43.518530970464134</v>
      </c>
      <c r="Y19">
        <v>0</v>
      </c>
      <c r="Z19">
        <v>3.8653525227272727</v>
      </c>
      <c r="AA19">
        <v>12.489383002109705</v>
      </c>
      <c r="AB19">
        <v>11.710586135214491</v>
      </c>
      <c r="AC19">
        <v>8.6137698354090393</v>
      </c>
      <c r="AD19">
        <v>10.831003657131676</v>
      </c>
      <c r="AE19">
        <v>14.650544386803297</v>
      </c>
      <c r="AF19">
        <v>0</v>
      </c>
      <c r="AG19">
        <v>11.458091991283043</v>
      </c>
      <c r="AH19">
        <v>45.326854998866565</v>
      </c>
      <c r="AI19">
        <v>1.0564947556836093</v>
      </c>
      <c r="AJ19">
        <v>0</v>
      </c>
      <c r="AK19">
        <v>20.099114480141846</v>
      </c>
      <c r="AL19">
        <v>0</v>
      </c>
      <c r="AM19">
        <v>0</v>
      </c>
      <c r="AN19">
        <v>0.90526302818380899</v>
      </c>
      <c r="AO19">
        <v>0</v>
      </c>
      <c r="AP19">
        <v>1.100957736454018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725.92548552723542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9.040000067998557</v>
      </c>
      <c r="L20">
        <v>318.2998912063515</v>
      </c>
      <c r="M20">
        <v>27.258848951151876</v>
      </c>
      <c r="N20">
        <v>35.19324542367238</v>
      </c>
      <c r="O20">
        <v>0</v>
      </c>
      <c r="P20">
        <v>28.230778118129361</v>
      </c>
      <c r="Q20">
        <v>5.8409243953370495</v>
      </c>
      <c r="R20">
        <v>12.567045079511409</v>
      </c>
      <c r="S20">
        <v>7.8168544335454895</v>
      </c>
      <c r="T20">
        <v>0</v>
      </c>
      <c r="U20">
        <v>57.509808264209312</v>
      </c>
      <c r="V20">
        <v>6.1608585365853665</v>
      </c>
      <c r="W20">
        <v>13.131061443925233</v>
      </c>
      <c r="X20">
        <v>43.518530970464134</v>
      </c>
      <c r="Y20">
        <v>0</v>
      </c>
      <c r="Z20">
        <v>3.8653525227272727</v>
      </c>
      <c r="AA20">
        <v>12.489383002109705</v>
      </c>
      <c r="AB20">
        <v>11.710586135214491</v>
      </c>
      <c r="AC20">
        <v>8.6137698354090393</v>
      </c>
      <c r="AD20">
        <v>10.831003657131676</v>
      </c>
      <c r="AE20">
        <v>14.650544386803297</v>
      </c>
      <c r="AF20">
        <v>0</v>
      </c>
      <c r="AG20">
        <v>11.458091991283043</v>
      </c>
      <c r="AH20">
        <v>45.326854998866565</v>
      </c>
      <c r="AI20">
        <v>1.0564947556836093</v>
      </c>
      <c r="AJ20">
        <v>0</v>
      </c>
      <c r="AK20">
        <v>20.099114480141846</v>
      </c>
      <c r="AL20">
        <v>0</v>
      </c>
      <c r="AM20">
        <v>0</v>
      </c>
      <c r="AN20">
        <v>0.90526302818380899</v>
      </c>
      <c r="AO20">
        <v>0</v>
      </c>
      <c r="AP20">
        <v>1.100957736454018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726.92556222199767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9.040000067998557</v>
      </c>
      <c r="L21">
        <v>318.2998912063515</v>
      </c>
      <c r="M21">
        <v>27.258848951151876</v>
      </c>
      <c r="N21">
        <v>35.19324542367238</v>
      </c>
      <c r="O21">
        <v>0</v>
      </c>
      <c r="P21">
        <v>28.230778118129361</v>
      </c>
      <c r="Q21">
        <v>5.8409243953370495</v>
      </c>
      <c r="R21">
        <v>12.567045079511409</v>
      </c>
      <c r="S21">
        <v>7.8168544335454895</v>
      </c>
      <c r="T21">
        <v>0</v>
      </c>
      <c r="U21">
        <v>58.509884958710188</v>
      </c>
      <c r="V21">
        <v>6.1608585365853665</v>
      </c>
      <c r="W21">
        <v>13.131061443925233</v>
      </c>
      <c r="X21">
        <v>43.518530970464134</v>
      </c>
      <c r="Y21">
        <v>0</v>
      </c>
      <c r="Z21">
        <v>3.8653525227272727</v>
      </c>
      <c r="AA21">
        <v>12.489383002109705</v>
      </c>
      <c r="AB21">
        <v>11.710586135214491</v>
      </c>
      <c r="AC21">
        <v>8.6137698354090393</v>
      </c>
      <c r="AD21">
        <v>10.831003657131676</v>
      </c>
      <c r="AE21">
        <v>14.650544386803297</v>
      </c>
      <c r="AF21">
        <v>0</v>
      </c>
      <c r="AG21">
        <v>11.458091991283043</v>
      </c>
      <c r="AH21">
        <v>45.326854998866565</v>
      </c>
      <c r="AI21">
        <v>1.0564947556836093</v>
      </c>
      <c r="AJ21">
        <v>0</v>
      </c>
      <c r="AK21">
        <v>20.099114480141846</v>
      </c>
      <c r="AL21">
        <v>0</v>
      </c>
      <c r="AM21">
        <v>0</v>
      </c>
      <c r="AN21">
        <v>0.90526302818380899</v>
      </c>
      <c r="AO21">
        <v>0</v>
      </c>
      <c r="AP21">
        <v>1.100957736454018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727.92563891649854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9.040000067998557</v>
      </c>
      <c r="L22">
        <v>318.2998912063515</v>
      </c>
      <c r="M22">
        <v>27.258848951151876</v>
      </c>
      <c r="N22">
        <v>35.19324542367238</v>
      </c>
      <c r="O22">
        <v>0</v>
      </c>
      <c r="P22">
        <v>28.230778118129361</v>
      </c>
      <c r="Q22">
        <v>5.8409243953370495</v>
      </c>
      <c r="R22">
        <v>12.567045079511409</v>
      </c>
      <c r="S22">
        <v>7.8168544335454895</v>
      </c>
      <c r="T22">
        <v>0</v>
      </c>
      <c r="U22">
        <v>59.509961652962851</v>
      </c>
      <c r="V22">
        <v>6.1608585365853665</v>
      </c>
      <c r="W22">
        <v>13.131061443925233</v>
      </c>
      <c r="X22">
        <v>43.518530970464134</v>
      </c>
      <c r="Y22">
        <v>0</v>
      </c>
      <c r="Z22">
        <v>3.8653525227272727</v>
      </c>
      <c r="AA22">
        <v>12.375145228270041</v>
      </c>
      <c r="AB22">
        <v>11.710586135214491</v>
      </c>
      <c r="AC22">
        <v>8.6137698354090393</v>
      </c>
      <c r="AD22">
        <v>10.831003657131676</v>
      </c>
      <c r="AE22">
        <v>14.650544386803297</v>
      </c>
      <c r="AF22">
        <v>0</v>
      </c>
      <c r="AG22">
        <v>11.458091991283043</v>
      </c>
      <c r="AH22">
        <v>45.326854998866565</v>
      </c>
      <c r="AI22">
        <v>1.0564947556836093</v>
      </c>
      <c r="AJ22">
        <v>0</v>
      </c>
      <c r="AK22">
        <v>20.099114480141846</v>
      </c>
      <c r="AL22">
        <v>0</v>
      </c>
      <c r="AM22">
        <v>0</v>
      </c>
      <c r="AN22">
        <v>0.90526302818380899</v>
      </c>
      <c r="AO22">
        <v>0</v>
      </c>
      <c r="AP22">
        <v>1.100957736454018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728.81147783691154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9.040000067998557</v>
      </c>
      <c r="L23">
        <v>318.2998912063515</v>
      </c>
      <c r="M23">
        <v>27.258848951151876</v>
      </c>
      <c r="N23">
        <v>35.19324542367238</v>
      </c>
      <c r="O23">
        <v>0</v>
      </c>
      <c r="P23">
        <v>28.230778118129361</v>
      </c>
      <c r="Q23">
        <v>5.8409243953370495</v>
      </c>
      <c r="R23">
        <v>12.567045079511409</v>
      </c>
      <c r="S23">
        <v>7.8168544335454895</v>
      </c>
      <c r="T23">
        <v>0</v>
      </c>
      <c r="U23">
        <v>59.989884962031141</v>
      </c>
      <c r="V23">
        <v>6.1608585365853665</v>
      </c>
      <c r="W23">
        <v>13.131061443925233</v>
      </c>
      <c r="X23">
        <v>43.518530970464134</v>
      </c>
      <c r="Y23">
        <v>0</v>
      </c>
      <c r="Z23">
        <v>3.8653525227272727</v>
      </c>
      <c r="AA23">
        <v>8.3103369999999988</v>
      </c>
      <c r="AB23">
        <v>11.710586135214491</v>
      </c>
      <c r="AC23">
        <v>8.6137698354090393</v>
      </c>
      <c r="AD23">
        <v>10.831003657131676</v>
      </c>
      <c r="AE23">
        <v>14.650544386803297</v>
      </c>
      <c r="AF23">
        <v>0</v>
      </c>
      <c r="AG23">
        <v>11.458091991283043</v>
      </c>
      <c r="AH23">
        <v>45.326854998866565</v>
      </c>
      <c r="AI23">
        <v>1.8865979974399423</v>
      </c>
      <c r="AJ23">
        <v>0</v>
      </c>
      <c r="AK23">
        <v>20.099114480141846</v>
      </c>
      <c r="AL23">
        <v>0</v>
      </c>
      <c r="AM23">
        <v>0</v>
      </c>
      <c r="AN23">
        <v>0.90526302818380899</v>
      </c>
      <c r="AO23">
        <v>0</v>
      </c>
      <c r="AP23">
        <v>1.100957736454018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726.05669615946613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9.040000067998557</v>
      </c>
      <c r="L24">
        <v>318.2998912063515</v>
      </c>
      <c r="M24">
        <v>27.258848951151876</v>
      </c>
      <c r="N24">
        <v>35.19324542367238</v>
      </c>
      <c r="O24">
        <v>0</v>
      </c>
      <c r="P24">
        <v>28.230778118129361</v>
      </c>
      <c r="Q24">
        <v>5.8409243953370495</v>
      </c>
      <c r="R24">
        <v>12.567045079511409</v>
      </c>
      <c r="S24">
        <v>7.8168544335454895</v>
      </c>
      <c r="T24">
        <v>0</v>
      </c>
      <c r="U24">
        <v>60.01</v>
      </c>
      <c r="V24">
        <v>6.1608585365853665</v>
      </c>
      <c r="W24">
        <v>13.131061443925233</v>
      </c>
      <c r="X24">
        <v>43.518530970464134</v>
      </c>
      <c r="Y24">
        <v>0</v>
      </c>
      <c r="Z24">
        <v>3.8653525227272727</v>
      </c>
      <c r="AA24">
        <v>8.3103369999999988</v>
      </c>
      <c r="AB24">
        <v>11.710586135214491</v>
      </c>
      <c r="AC24">
        <v>8.6137698354090393</v>
      </c>
      <c r="AD24">
        <v>10.831003657131676</v>
      </c>
      <c r="AE24">
        <v>14.650544386803297</v>
      </c>
      <c r="AF24">
        <v>0</v>
      </c>
      <c r="AG24">
        <v>11.458091991283043</v>
      </c>
      <c r="AH24">
        <v>45.326854998866565</v>
      </c>
      <c r="AI24">
        <v>3.0185568471050566</v>
      </c>
      <c r="AJ24">
        <v>0</v>
      </c>
      <c r="AK24">
        <v>20.099114480141846</v>
      </c>
      <c r="AL24">
        <v>0</v>
      </c>
      <c r="AM24">
        <v>0</v>
      </c>
      <c r="AN24">
        <v>0.90526302818380899</v>
      </c>
      <c r="AO24">
        <v>0</v>
      </c>
      <c r="AP24">
        <v>1.100957736454018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727.20877004710007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9.040000067998557</v>
      </c>
      <c r="L25">
        <v>318.3013758611545</v>
      </c>
      <c r="M25">
        <v>27.258848951151876</v>
      </c>
      <c r="N25">
        <v>35.19324542367238</v>
      </c>
      <c r="O25">
        <v>0</v>
      </c>
      <c r="P25">
        <v>28.230778118129361</v>
      </c>
      <c r="Q25">
        <v>5.8409243953370495</v>
      </c>
      <c r="R25">
        <v>12.567045079511409</v>
      </c>
      <c r="S25">
        <v>7.8168544335454895</v>
      </c>
      <c r="T25">
        <v>0</v>
      </c>
      <c r="U25">
        <v>60.01</v>
      </c>
      <c r="V25">
        <v>6.1608585365853665</v>
      </c>
      <c r="W25">
        <v>13.131061443925233</v>
      </c>
      <c r="X25">
        <v>43.518530970464134</v>
      </c>
      <c r="Y25">
        <v>0</v>
      </c>
      <c r="Z25">
        <v>3.8653525227272727</v>
      </c>
      <c r="AA25">
        <v>8.3103369999999988</v>
      </c>
      <c r="AB25">
        <v>11.710586135214491</v>
      </c>
      <c r="AC25">
        <v>8.6137698354090393</v>
      </c>
      <c r="AD25">
        <v>10.831003657131676</v>
      </c>
      <c r="AE25">
        <v>14.650544386803297</v>
      </c>
      <c r="AF25">
        <v>0</v>
      </c>
      <c r="AG25">
        <v>11.458091991283043</v>
      </c>
      <c r="AH25">
        <v>45.326854998866565</v>
      </c>
      <c r="AI25">
        <v>4.1505156967701717</v>
      </c>
      <c r="AJ25">
        <v>0</v>
      </c>
      <c r="AK25">
        <v>20.099114480141846</v>
      </c>
      <c r="AL25">
        <v>0</v>
      </c>
      <c r="AM25">
        <v>0</v>
      </c>
      <c r="AN25">
        <v>0.90526302818380899</v>
      </c>
      <c r="AO25">
        <v>0</v>
      </c>
      <c r="AP25">
        <v>1.100957736454018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728.34221355156819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9.0400332612231402</v>
      </c>
      <c r="L26">
        <v>318.3013758611545</v>
      </c>
      <c r="M26">
        <v>27.258848951151876</v>
      </c>
      <c r="N26">
        <v>35.19324542367238</v>
      </c>
      <c r="O26">
        <v>0</v>
      </c>
      <c r="P26">
        <v>28.230778118129361</v>
      </c>
      <c r="Q26">
        <v>5.8409243953370495</v>
      </c>
      <c r="R26">
        <v>12.567045079511409</v>
      </c>
      <c r="S26">
        <v>7.8168544335454895</v>
      </c>
      <c r="T26">
        <v>0</v>
      </c>
      <c r="U26">
        <v>60.01</v>
      </c>
      <c r="V26">
        <v>6.1608585365853665</v>
      </c>
      <c r="W26">
        <v>13.131061443925233</v>
      </c>
      <c r="X26">
        <v>43.518530970464134</v>
      </c>
      <c r="Y26">
        <v>0</v>
      </c>
      <c r="Z26">
        <v>3.8653525227272727</v>
      </c>
      <c r="AA26">
        <v>8.3103369999999988</v>
      </c>
      <c r="AB26">
        <v>11.710586135214491</v>
      </c>
      <c r="AC26">
        <v>8.6137698354090393</v>
      </c>
      <c r="AD26">
        <v>10.831003657131676</v>
      </c>
      <c r="AE26">
        <v>14.650544386803297</v>
      </c>
      <c r="AF26">
        <v>0</v>
      </c>
      <c r="AG26">
        <v>11.458091991283043</v>
      </c>
      <c r="AH26">
        <v>45.326854998866565</v>
      </c>
      <c r="AI26">
        <v>19.620619122174251</v>
      </c>
      <c r="AJ26">
        <v>0</v>
      </c>
      <c r="AK26">
        <v>20.099114480141846</v>
      </c>
      <c r="AL26">
        <v>0</v>
      </c>
      <c r="AM26">
        <v>0</v>
      </c>
      <c r="AN26">
        <v>0.90526302818380899</v>
      </c>
      <c r="AO26">
        <v>0</v>
      </c>
      <c r="AP26">
        <v>1.100957736454018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743.81235017019685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9.040000067998557</v>
      </c>
      <c r="L27">
        <v>318.3013758611545</v>
      </c>
      <c r="M27">
        <v>27.258848951151876</v>
      </c>
      <c r="N27">
        <v>35.19324542367238</v>
      </c>
      <c r="O27">
        <v>0</v>
      </c>
      <c r="P27">
        <v>28.230778118129361</v>
      </c>
      <c r="Q27">
        <v>5.8409243953370495</v>
      </c>
      <c r="R27">
        <v>12.567045079511409</v>
      </c>
      <c r="S27">
        <v>7.8168544335454895</v>
      </c>
      <c r="T27">
        <v>0</v>
      </c>
      <c r="U27">
        <v>60.01</v>
      </c>
      <c r="V27">
        <v>6.1608585365853665</v>
      </c>
      <c r="W27">
        <v>13.131061443925233</v>
      </c>
      <c r="X27">
        <v>43.469900230780063</v>
      </c>
      <c r="Y27">
        <v>0</v>
      </c>
      <c r="Z27">
        <v>3.8653525227272727</v>
      </c>
      <c r="AA27">
        <v>12.4772102</v>
      </c>
      <c r="AB27">
        <v>11.710586135214491</v>
      </c>
      <c r="AC27">
        <v>8.6137698354090393</v>
      </c>
      <c r="AD27">
        <v>10.831003657131676</v>
      </c>
      <c r="AE27">
        <v>14.650544386803297</v>
      </c>
      <c r="AF27">
        <v>0</v>
      </c>
      <c r="AG27">
        <v>11.458091991283043</v>
      </c>
      <c r="AH27">
        <v>45.326854998866565</v>
      </c>
      <c r="AI27">
        <v>19.620619122174251</v>
      </c>
      <c r="AJ27">
        <v>0</v>
      </c>
      <c r="AK27">
        <v>20.099114480141846</v>
      </c>
      <c r="AL27">
        <v>0</v>
      </c>
      <c r="AM27">
        <v>0</v>
      </c>
      <c r="AN27">
        <v>0.90526302818380899</v>
      </c>
      <c r="AO27">
        <v>0</v>
      </c>
      <c r="AP27">
        <v>1.100957736454018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747.93055943728814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8.6198927498702052</v>
      </c>
      <c r="L28">
        <v>309.89601259865708</v>
      </c>
      <c r="M28">
        <v>27.258848951151876</v>
      </c>
      <c r="N28">
        <v>35.19324542367238</v>
      </c>
      <c r="O28">
        <v>0</v>
      </c>
      <c r="P28">
        <v>28.230778118129361</v>
      </c>
      <c r="Q28">
        <v>5.8409243953370495</v>
      </c>
      <c r="R28">
        <v>12.567045079511409</v>
      </c>
      <c r="S28">
        <v>7.8168544335454895</v>
      </c>
      <c r="T28">
        <v>0</v>
      </c>
      <c r="U28">
        <v>60.01</v>
      </c>
      <c r="V28">
        <v>6.1608585365853665</v>
      </c>
      <c r="W28">
        <v>13.131061443925233</v>
      </c>
      <c r="X28">
        <v>43.469900230780063</v>
      </c>
      <c r="Y28">
        <v>0</v>
      </c>
      <c r="Z28">
        <v>3.8653525227272727</v>
      </c>
      <c r="AA28">
        <v>12.4772102</v>
      </c>
      <c r="AB28">
        <v>11.710586135214491</v>
      </c>
      <c r="AC28">
        <v>8.6137698354090393</v>
      </c>
      <c r="AD28">
        <v>10.831003657131676</v>
      </c>
      <c r="AE28">
        <v>14.650544386803297</v>
      </c>
      <c r="AF28">
        <v>0</v>
      </c>
      <c r="AG28">
        <v>11.458091991283043</v>
      </c>
      <c r="AH28">
        <v>45.326854998866565</v>
      </c>
      <c r="AI28">
        <v>19.620619122174251</v>
      </c>
      <c r="AJ28">
        <v>0</v>
      </c>
      <c r="AK28">
        <v>20.099114480141846</v>
      </c>
      <c r="AL28">
        <v>0</v>
      </c>
      <c r="AM28">
        <v>0</v>
      </c>
      <c r="AN28">
        <v>0.90526302818380899</v>
      </c>
      <c r="AO28">
        <v>0</v>
      </c>
      <c r="AP28">
        <v>1.100957736454018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739.10508885666241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8.6198833105923942</v>
      </c>
      <c r="L29">
        <v>281.7509646123151</v>
      </c>
      <c r="M29">
        <v>27.258848951151876</v>
      </c>
      <c r="N29">
        <v>35.19324542367238</v>
      </c>
      <c r="O29">
        <v>0</v>
      </c>
      <c r="P29">
        <v>28.230778118129361</v>
      </c>
      <c r="Q29">
        <v>5.8409243953370495</v>
      </c>
      <c r="R29">
        <v>12.567045079511409</v>
      </c>
      <c r="S29">
        <v>7.8168544335454895</v>
      </c>
      <c r="T29">
        <v>0</v>
      </c>
      <c r="U29">
        <v>60.01</v>
      </c>
      <c r="V29">
        <v>6.1608585365853665</v>
      </c>
      <c r="W29">
        <v>13.131061443925233</v>
      </c>
      <c r="X29">
        <v>43.469900230780063</v>
      </c>
      <c r="Y29">
        <v>0</v>
      </c>
      <c r="Z29">
        <v>3.8653525227272727</v>
      </c>
      <c r="AA29">
        <v>12.4772102</v>
      </c>
      <c r="AB29">
        <v>11.710586135214491</v>
      </c>
      <c r="AC29">
        <v>8.6137698354090393</v>
      </c>
      <c r="AD29">
        <v>10.831003657131676</v>
      </c>
      <c r="AE29">
        <v>14.650544386803297</v>
      </c>
      <c r="AF29">
        <v>0</v>
      </c>
      <c r="AG29">
        <v>11.458091991283043</v>
      </c>
      <c r="AH29">
        <v>45.326854998866565</v>
      </c>
      <c r="AI29">
        <v>19.620619122174251</v>
      </c>
      <c r="AJ29">
        <v>0</v>
      </c>
      <c r="AK29">
        <v>20.099114480141846</v>
      </c>
      <c r="AL29">
        <v>0</v>
      </c>
      <c r="AM29">
        <v>0</v>
      </c>
      <c r="AN29">
        <v>0.90526302818380899</v>
      </c>
      <c r="AO29">
        <v>0</v>
      </c>
      <c r="AP29">
        <v>1.100957736454018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710.96003143104258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8.6198720494315548</v>
      </c>
      <c r="L30">
        <v>281.7509646123151</v>
      </c>
      <c r="M30">
        <v>27.258848951151876</v>
      </c>
      <c r="N30">
        <v>35.19324542367238</v>
      </c>
      <c r="O30">
        <v>0</v>
      </c>
      <c r="P30">
        <v>28.230778118129361</v>
      </c>
      <c r="Q30">
        <v>5.8409243953370495</v>
      </c>
      <c r="R30">
        <v>12.567045079511409</v>
      </c>
      <c r="S30">
        <v>7.8168544335454895</v>
      </c>
      <c r="T30">
        <v>0</v>
      </c>
      <c r="U30">
        <v>60.01</v>
      </c>
      <c r="V30">
        <v>6.1608585365853665</v>
      </c>
      <c r="W30">
        <v>13.131061443925233</v>
      </c>
      <c r="X30">
        <v>43.469900230780063</v>
      </c>
      <c r="Y30">
        <v>0</v>
      </c>
      <c r="Z30">
        <v>3.8653525227272727</v>
      </c>
      <c r="AA30">
        <v>12.4772102</v>
      </c>
      <c r="AB30">
        <v>11.710586135214491</v>
      </c>
      <c r="AC30">
        <v>8.6137698354090393</v>
      </c>
      <c r="AD30">
        <v>10.831003657131676</v>
      </c>
      <c r="AE30">
        <v>14.650544386803297</v>
      </c>
      <c r="AF30">
        <v>0</v>
      </c>
      <c r="AG30">
        <v>11.458091991283043</v>
      </c>
      <c r="AH30">
        <v>45.326854998866565</v>
      </c>
      <c r="AI30">
        <v>19.620619122174251</v>
      </c>
      <c r="AJ30">
        <v>0</v>
      </c>
      <c r="AK30">
        <v>20.099114480141846</v>
      </c>
      <c r="AL30">
        <v>0</v>
      </c>
      <c r="AM30">
        <v>0</v>
      </c>
      <c r="AN30">
        <v>0.90526302818380899</v>
      </c>
      <c r="AO30">
        <v>0</v>
      </c>
      <c r="AP30">
        <v>1.100957736454018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710.96002016988177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7.700015457944799</v>
      </c>
      <c r="L31">
        <v>281.75031793680728</v>
      </c>
      <c r="M31">
        <v>27.258848951151876</v>
      </c>
      <c r="N31">
        <v>35.19324542367238</v>
      </c>
      <c r="O31">
        <v>0</v>
      </c>
      <c r="P31">
        <v>28.230778118129361</v>
      </c>
      <c r="Q31">
        <v>5.841891665289257</v>
      </c>
      <c r="R31">
        <v>12.567582990740743</v>
      </c>
      <c r="S31">
        <v>7.8200644917529729</v>
      </c>
      <c r="T31">
        <v>0</v>
      </c>
      <c r="U31">
        <v>60.01</v>
      </c>
      <c r="V31">
        <v>6.1608585365853665</v>
      </c>
      <c r="W31">
        <v>13.131061443925233</v>
      </c>
      <c r="X31">
        <v>43.469900230780063</v>
      </c>
      <c r="Y31">
        <v>0</v>
      </c>
      <c r="Z31">
        <v>3.8653525227272727</v>
      </c>
      <c r="AA31">
        <v>12.4772102</v>
      </c>
      <c r="AB31">
        <v>11.710586135214491</v>
      </c>
      <c r="AC31">
        <v>8.6137698354090393</v>
      </c>
      <c r="AD31">
        <v>10.831003657131676</v>
      </c>
      <c r="AE31">
        <v>14.650544386803297</v>
      </c>
      <c r="AF31">
        <v>0</v>
      </c>
      <c r="AG31">
        <v>11.458091991283043</v>
      </c>
      <c r="AH31">
        <v>45.326854998866565</v>
      </c>
      <c r="AI31">
        <v>19.620619122174251</v>
      </c>
      <c r="AJ31">
        <v>0</v>
      </c>
      <c r="AK31">
        <v>20.099114480141846</v>
      </c>
      <c r="AL31">
        <v>0</v>
      </c>
      <c r="AM31">
        <v>0</v>
      </c>
      <c r="AN31">
        <v>0.90526302818380899</v>
      </c>
      <c r="AO31">
        <v>0</v>
      </c>
      <c r="AP31">
        <v>1.100957736454018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710.04423214227631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4.9700861351819752</v>
      </c>
      <c r="L32">
        <v>187.49839173981053</v>
      </c>
      <c r="M32">
        <v>27.258848951151876</v>
      </c>
      <c r="N32">
        <v>35.19324542367238</v>
      </c>
      <c r="O32">
        <v>0</v>
      </c>
      <c r="P32">
        <v>28.230778118129361</v>
      </c>
      <c r="Q32">
        <v>3.5594797337367625</v>
      </c>
      <c r="R32">
        <v>6.9595981643227223</v>
      </c>
      <c r="S32">
        <v>4.3501342689530684</v>
      </c>
      <c r="T32">
        <v>0</v>
      </c>
      <c r="U32">
        <v>60.01</v>
      </c>
      <c r="V32">
        <v>6.1608585365853665</v>
      </c>
      <c r="W32">
        <v>13.131061443925233</v>
      </c>
      <c r="X32">
        <v>43.469900230780063</v>
      </c>
      <c r="Y32">
        <v>0</v>
      </c>
      <c r="Z32">
        <v>3.8653525227272727</v>
      </c>
      <c r="AA32">
        <v>12.4772102</v>
      </c>
      <c r="AB32">
        <v>11.710586135214491</v>
      </c>
      <c r="AC32">
        <v>8.6137698354090393</v>
      </c>
      <c r="AD32">
        <v>10.831003657131676</v>
      </c>
      <c r="AE32">
        <v>14.650544386803297</v>
      </c>
      <c r="AF32">
        <v>0</v>
      </c>
      <c r="AG32">
        <v>11.458091991283043</v>
      </c>
      <c r="AH32">
        <v>45.326854998866565</v>
      </c>
      <c r="AI32">
        <v>2.2639176993302299</v>
      </c>
      <c r="AJ32">
        <v>0</v>
      </c>
      <c r="AK32">
        <v>20.099114480141846</v>
      </c>
      <c r="AL32">
        <v>0</v>
      </c>
      <c r="AM32">
        <v>0</v>
      </c>
      <c r="AN32">
        <v>0.90526302818380899</v>
      </c>
      <c r="AO32">
        <v>0</v>
      </c>
      <c r="AP32">
        <v>1.100957736454018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584.34534821890247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5.0099999999999989</v>
      </c>
      <c r="L33">
        <v>89.730156529451733</v>
      </c>
      <c r="M33">
        <v>27.258848951151876</v>
      </c>
      <c r="N33">
        <v>35.19324542367238</v>
      </c>
      <c r="O33">
        <v>0</v>
      </c>
      <c r="P33">
        <v>28.230778118129361</v>
      </c>
      <c r="Q33">
        <v>3.5594797337367625</v>
      </c>
      <c r="R33">
        <v>6.9595981643227223</v>
      </c>
      <c r="S33">
        <v>4.3501342689530684</v>
      </c>
      <c r="T33">
        <v>0</v>
      </c>
      <c r="U33">
        <v>60.01</v>
      </c>
      <c r="V33">
        <v>6.1608585365853665</v>
      </c>
      <c r="W33">
        <v>13.131061443925233</v>
      </c>
      <c r="X33">
        <v>43.469900230780063</v>
      </c>
      <c r="Y33">
        <v>0</v>
      </c>
      <c r="Z33">
        <v>3.8653525227272727</v>
      </c>
      <c r="AA33">
        <v>12.4772102</v>
      </c>
      <c r="AB33">
        <v>11.710586135214491</v>
      </c>
      <c r="AC33">
        <v>8.6137698354090393</v>
      </c>
      <c r="AD33">
        <v>10.831003657131676</v>
      </c>
      <c r="AE33">
        <v>14.650544386803297</v>
      </c>
      <c r="AF33">
        <v>0</v>
      </c>
      <c r="AG33">
        <v>11.458091991283043</v>
      </c>
      <c r="AH33">
        <v>45.326854998866565</v>
      </c>
      <c r="AI33">
        <v>1.0564947556836093</v>
      </c>
      <c r="AJ33">
        <v>0</v>
      </c>
      <c r="AK33">
        <v>20.099114480141846</v>
      </c>
      <c r="AL33">
        <v>0</v>
      </c>
      <c r="AM33">
        <v>0</v>
      </c>
      <c r="AN33">
        <v>0.90526302818380899</v>
      </c>
      <c r="AO33">
        <v>0</v>
      </c>
      <c r="AP33">
        <v>1.100957736454018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485.40960392971527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5.0099999999999989</v>
      </c>
      <c r="L34">
        <v>76.133432243595266</v>
      </c>
      <c r="M34">
        <v>27.258848951151876</v>
      </c>
      <c r="N34">
        <v>35.19324542367238</v>
      </c>
      <c r="O34">
        <v>0</v>
      </c>
      <c r="P34">
        <v>28.230778118129361</v>
      </c>
      <c r="Q34">
        <v>3.6784768211920529</v>
      </c>
      <c r="R34">
        <v>7.1999999999999993</v>
      </c>
      <c r="S34">
        <v>4.5009018036072153</v>
      </c>
      <c r="T34">
        <v>0</v>
      </c>
      <c r="U34">
        <v>60.01</v>
      </c>
      <c r="V34">
        <v>6.1608585365853665</v>
      </c>
      <c r="W34">
        <v>13.131061443925233</v>
      </c>
      <c r="X34">
        <v>43.469900230780063</v>
      </c>
      <c r="Y34">
        <v>0</v>
      </c>
      <c r="Z34">
        <v>3.8653525227272727</v>
      </c>
      <c r="AA34">
        <v>12.4772102</v>
      </c>
      <c r="AB34">
        <v>11.710586135214491</v>
      </c>
      <c r="AC34">
        <v>8.6137698354090393</v>
      </c>
      <c r="AD34">
        <v>10.831003657131676</v>
      </c>
      <c r="AE34">
        <v>14.650544386803297</v>
      </c>
      <c r="AF34">
        <v>0</v>
      </c>
      <c r="AG34">
        <v>11.458091991283043</v>
      </c>
      <c r="AH34">
        <v>45.326854998866565</v>
      </c>
      <c r="AI34">
        <v>1.0564947556836093</v>
      </c>
      <c r="AJ34">
        <v>0</v>
      </c>
      <c r="AK34">
        <v>20.099114480141846</v>
      </c>
      <c r="AL34">
        <v>0</v>
      </c>
      <c r="AM34">
        <v>0</v>
      </c>
      <c r="AN34">
        <v>0.90526302818380899</v>
      </c>
      <c r="AO34">
        <v>0</v>
      </c>
      <c r="AP34">
        <v>1.100957736454018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472.3230461016455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5.0099999999999989</v>
      </c>
      <c r="L35">
        <v>76.133432243595266</v>
      </c>
      <c r="M35">
        <v>27.258848951151876</v>
      </c>
      <c r="N35">
        <v>35.19324542367238</v>
      </c>
      <c r="O35">
        <v>0</v>
      </c>
      <c r="P35">
        <v>28.230778118129361</v>
      </c>
      <c r="Q35">
        <v>3.6784768211920529</v>
      </c>
      <c r="R35">
        <v>7.1999999999999993</v>
      </c>
      <c r="S35">
        <v>4.5009018036072153</v>
      </c>
      <c r="T35">
        <v>0</v>
      </c>
      <c r="U35">
        <v>60.01</v>
      </c>
      <c r="V35">
        <v>6.161078554355651</v>
      </c>
      <c r="W35">
        <v>13.127376665087956</v>
      </c>
      <c r="X35">
        <v>43.46834846044797</v>
      </c>
      <c r="Y35">
        <v>0</v>
      </c>
      <c r="Z35">
        <v>3.8653525227272727</v>
      </c>
      <c r="AA35">
        <v>12.4772102</v>
      </c>
      <c r="AB35">
        <v>11.710586135214491</v>
      </c>
      <c r="AC35">
        <v>8.6137698354090393</v>
      </c>
      <c r="AD35">
        <v>10.831003657131676</v>
      </c>
      <c r="AE35">
        <v>14.650544386803297</v>
      </c>
      <c r="AF35">
        <v>0</v>
      </c>
      <c r="AG35">
        <v>11.458091991283043</v>
      </c>
      <c r="AH35">
        <v>45.326854998866565</v>
      </c>
      <c r="AI35">
        <v>4.1505156967701717</v>
      </c>
      <c r="AJ35">
        <v>0</v>
      </c>
      <c r="AK35">
        <v>20.099114480141846</v>
      </c>
      <c r="AL35">
        <v>0</v>
      </c>
      <c r="AM35">
        <v>0</v>
      </c>
      <c r="AN35">
        <v>0.90526302818380899</v>
      </c>
      <c r="AO35">
        <v>0</v>
      </c>
      <c r="AP35">
        <v>1.3287422438276719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475.63983501870661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5.0099999999999989</v>
      </c>
      <c r="L36">
        <v>76.133432243595266</v>
      </c>
      <c r="M36">
        <v>27.258848951151876</v>
      </c>
      <c r="N36">
        <v>35.19324542367238</v>
      </c>
      <c r="O36">
        <v>0</v>
      </c>
      <c r="P36">
        <v>28.230778118129361</v>
      </c>
      <c r="Q36">
        <v>3.6784768211920529</v>
      </c>
      <c r="R36">
        <v>7.2</v>
      </c>
      <c r="S36">
        <v>4.5009018036072144</v>
      </c>
      <c r="T36">
        <v>0</v>
      </c>
      <c r="U36">
        <v>60.01</v>
      </c>
      <c r="V36">
        <v>3.3796957695769576</v>
      </c>
      <c r="W36">
        <v>7.7907331764705887</v>
      </c>
      <c r="X36">
        <v>24.630950231481481</v>
      </c>
      <c r="Y36">
        <v>0</v>
      </c>
      <c r="Z36">
        <v>3.8653525227272727</v>
      </c>
      <c r="AA36">
        <v>12.4772102</v>
      </c>
      <c r="AB36">
        <v>11.710586135214491</v>
      </c>
      <c r="AC36">
        <v>8.6137698354090393</v>
      </c>
      <c r="AD36">
        <v>10.831003657131676</v>
      </c>
      <c r="AE36">
        <v>14.650544386803297</v>
      </c>
      <c r="AF36">
        <v>0</v>
      </c>
      <c r="AG36">
        <v>11.458091991283043</v>
      </c>
      <c r="AH36">
        <v>45.326854998866565</v>
      </c>
      <c r="AI36">
        <v>4.1505156967701717</v>
      </c>
      <c r="AJ36">
        <v>0</v>
      </c>
      <c r="AK36">
        <v>20.099114480141846</v>
      </c>
      <c r="AL36">
        <v>0</v>
      </c>
      <c r="AM36">
        <v>0</v>
      </c>
      <c r="AN36">
        <v>0.90526302818380899</v>
      </c>
      <c r="AO36">
        <v>0</v>
      </c>
      <c r="AP36">
        <v>1.3287422438276719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448.68441051634409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5.0099999999999989</v>
      </c>
      <c r="L37">
        <v>76.133432243595266</v>
      </c>
      <c r="M37">
        <v>27.258848951151876</v>
      </c>
      <c r="N37">
        <v>35.19324542367238</v>
      </c>
      <c r="O37">
        <v>0</v>
      </c>
      <c r="P37">
        <v>28.230778118129361</v>
      </c>
      <c r="Q37">
        <v>3.6784768211920529</v>
      </c>
      <c r="R37">
        <v>7.2</v>
      </c>
      <c r="S37">
        <v>4.5009018036072144</v>
      </c>
      <c r="T37">
        <v>0</v>
      </c>
      <c r="U37">
        <v>60.01</v>
      </c>
      <c r="V37">
        <v>3.3796957695769576</v>
      </c>
      <c r="W37">
        <v>7.572758687227414</v>
      </c>
      <c r="X37">
        <v>24.250054408535423</v>
      </c>
      <c r="Y37">
        <v>0</v>
      </c>
      <c r="Z37">
        <v>3.8653525227272727</v>
      </c>
      <c r="AA37">
        <v>12.4772102</v>
      </c>
      <c r="AB37">
        <v>11.710586135214491</v>
      </c>
      <c r="AC37">
        <v>8.6137698354090393</v>
      </c>
      <c r="AD37">
        <v>10.831003657131676</v>
      </c>
      <c r="AE37">
        <v>14.650544386803297</v>
      </c>
      <c r="AF37">
        <v>0</v>
      </c>
      <c r="AG37">
        <v>11.458091991283043</v>
      </c>
      <c r="AH37">
        <v>45.326854998866565</v>
      </c>
      <c r="AI37">
        <v>4.1505156967701717</v>
      </c>
      <c r="AJ37">
        <v>0</v>
      </c>
      <c r="AK37">
        <v>20.099114480141846</v>
      </c>
      <c r="AL37">
        <v>0</v>
      </c>
      <c r="AM37">
        <v>0</v>
      </c>
      <c r="AN37">
        <v>0.90526302818380899</v>
      </c>
      <c r="AO37">
        <v>0</v>
      </c>
      <c r="AP37">
        <v>1.3287422438276719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448.08554020415488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5.0099999999999989</v>
      </c>
      <c r="L38">
        <v>76.133432243595266</v>
      </c>
      <c r="M38">
        <v>27.258848951151876</v>
      </c>
      <c r="N38">
        <v>35.19324542367238</v>
      </c>
      <c r="O38">
        <v>0</v>
      </c>
      <c r="P38">
        <v>28.230778118129361</v>
      </c>
      <c r="Q38">
        <v>3.6784768211920529</v>
      </c>
      <c r="R38">
        <v>7.2</v>
      </c>
      <c r="S38">
        <v>4.5009018036072144</v>
      </c>
      <c r="T38">
        <v>0</v>
      </c>
      <c r="U38">
        <v>60.01</v>
      </c>
      <c r="V38">
        <v>3.3796957695769576</v>
      </c>
      <c r="W38">
        <v>7.5895487027027029</v>
      </c>
      <c r="X38">
        <v>24.63117895291353</v>
      </c>
      <c r="Y38">
        <v>0</v>
      </c>
      <c r="Z38">
        <v>3.8653525227272727</v>
      </c>
      <c r="AA38">
        <v>8.3262555392405062</v>
      </c>
      <c r="AB38">
        <v>11.710586135214491</v>
      </c>
      <c r="AC38">
        <v>8.6137698354090393</v>
      </c>
      <c r="AD38">
        <v>10.831003657131676</v>
      </c>
      <c r="AE38">
        <v>14.650544386803297</v>
      </c>
      <c r="AF38">
        <v>0</v>
      </c>
      <c r="AG38">
        <v>11.458091991283043</v>
      </c>
      <c r="AH38">
        <v>45.326854998866565</v>
      </c>
      <c r="AI38">
        <v>4.1505156967701717</v>
      </c>
      <c r="AJ38">
        <v>0</v>
      </c>
      <c r="AK38">
        <v>20.099114480141846</v>
      </c>
      <c r="AL38">
        <v>0</v>
      </c>
      <c r="AM38">
        <v>0</v>
      </c>
      <c r="AN38">
        <v>0.90526302818380899</v>
      </c>
      <c r="AO38">
        <v>0</v>
      </c>
      <c r="AP38">
        <v>1.3287422438276719</v>
      </c>
      <c r="AQ38">
        <v>0</v>
      </c>
      <c r="AR38">
        <v>13.087368000000001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446.62278950324878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5.0099999999999989</v>
      </c>
      <c r="L39">
        <v>76.133432243595266</v>
      </c>
      <c r="M39">
        <v>27.258848951151876</v>
      </c>
      <c r="N39">
        <v>35.19324542367238</v>
      </c>
      <c r="O39">
        <v>0</v>
      </c>
      <c r="P39">
        <v>28.230778118129361</v>
      </c>
      <c r="Q39">
        <v>3.6784768211920529</v>
      </c>
      <c r="R39">
        <v>7.2</v>
      </c>
      <c r="S39">
        <v>4.5009018036072144</v>
      </c>
      <c r="T39">
        <v>0</v>
      </c>
      <c r="U39">
        <v>60.01</v>
      </c>
      <c r="V39">
        <v>3.3796957695769576</v>
      </c>
      <c r="W39">
        <v>7.5895487027027029</v>
      </c>
      <c r="X39">
        <v>24.63117895291353</v>
      </c>
      <c r="Y39">
        <v>0</v>
      </c>
      <c r="Z39">
        <v>3.8653525227272727</v>
      </c>
      <c r="AA39">
        <v>8.3262555392405062</v>
      </c>
      <c r="AB39">
        <v>11.710586135214491</v>
      </c>
      <c r="AC39">
        <v>8.6137698354090393</v>
      </c>
      <c r="AD39">
        <v>8.1232527428487575</v>
      </c>
      <c r="AE39">
        <v>14.650544386803297</v>
      </c>
      <c r="AF39">
        <v>0</v>
      </c>
      <c r="AG39">
        <v>11.458091991283043</v>
      </c>
      <c r="AH39">
        <v>45.326854998866565</v>
      </c>
      <c r="AI39">
        <v>4.1505156967701717</v>
      </c>
      <c r="AJ39">
        <v>0</v>
      </c>
      <c r="AK39">
        <v>20.099114480141846</v>
      </c>
      <c r="AL39">
        <v>0</v>
      </c>
      <c r="AM39">
        <v>0</v>
      </c>
      <c r="AN39">
        <v>0.90526302818380899</v>
      </c>
      <c r="AO39">
        <v>0</v>
      </c>
      <c r="AP39">
        <v>1.3287422438276719</v>
      </c>
      <c r="AQ39">
        <v>0</v>
      </c>
      <c r="AR39">
        <v>10.797078599999999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441.62474918896584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5.0099999999999989</v>
      </c>
      <c r="L40">
        <v>76.133432243595266</v>
      </c>
      <c r="M40">
        <v>27.258848951151876</v>
      </c>
      <c r="N40">
        <v>35.19324542367238</v>
      </c>
      <c r="O40">
        <v>0</v>
      </c>
      <c r="P40">
        <v>28.230778118129361</v>
      </c>
      <c r="Q40">
        <v>3.6784768211920529</v>
      </c>
      <c r="R40">
        <v>7.2</v>
      </c>
      <c r="S40">
        <v>4.5009018036072144</v>
      </c>
      <c r="T40">
        <v>0</v>
      </c>
      <c r="U40">
        <v>60.01</v>
      </c>
      <c r="V40">
        <v>3.3796957695769576</v>
      </c>
      <c r="W40">
        <v>7.5895487027027029</v>
      </c>
      <c r="X40">
        <v>24.63117895291353</v>
      </c>
      <c r="Y40">
        <v>0</v>
      </c>
      <c r="Z40">
        <v>3.8653525227272727</v>
      </c>
      <c r="AA40">
        <v>8.3262555392405062</v>
      </c>
      <c r="AB40">
        <v>11.710586135214491</v>
      </c>
      <c r="AC40">
        <v>8.6137698354090393</v>
      </c>
      <c r="AD40">
        <v>8.1232527428487575</v>
      </c>
      <c r="AE40">
        <v>14.650544386803297</v>
      </c>
      <c r="AF40">
        <v>0</v>
      </c>
      <c r="AG40">
        <v>11.458091991283043</v>
      </c>
      <c r="AH40">
        <v>45.326854998866565</v>
      </c>
      <c r="AI40">
        <v>4.1505156967701717</v>
      </c>
      <c r="AJ40">
        <v>0</v>
      </c>
      <c r="AK40">
        <v>20.099114480141846</v>
      </c>
      <c r="AL40">
        <v>0</v>
      </c>
      <c r="AM40">
        <v>0</v>
      </c>
      <c r="AN40">
        <v>0.90526302818380899</v>
      </c>
      <c r="AO40">
        <v>0</v>
      </c>
      <c r="AP40">
        <v>1.3287422438276719</v>
      </c>
      <c r="AQ40">
        <v>0</v>
      </c>
      <c r="AR40">
        <v>10.797078599999999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441.62474918896584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5.0099999999999989</v>
      </c>
      <c r="L41">
        <v>76.133432243595266</v>
      </c>
      <c r="M41">
        <v>27.258848951151876</v>
      </c>
      <c r="N41">
        <v>35.19324542367238</v>
      </c>
      <c r="O41">
        <v>0</v>
      </c>
      <c r="P41">
        <v>28.230778118129361</v>
      </c>
      <c r="Q41">
        <v>3.6784768211920529</v>
      </c>
      <c r="R41">
        <v>7.2</v>
      </c>
      <c r="S41">
        <v>4.5009018036072144</v>
      </c>
      <c r="T41">
        <v>0</v>
      </c>
      <c r="U41">
        <v>60.01</v>
      </c>
      <c r="V41">
        <v>3.3796957695769576</v>
      </c>
      <c r="W41">
        <v>7.592878291006711</v>
      </c>
      <c r="X41">
        <v>24.630534582954546</v>
      </c>
      <c r="Y41">
        <v>0</v>
      </c>
      <c r="Z41">
        <v>3.8653525227272727</v>
      </c>
      <c r="AA41">
        <v>4.1631277696202531</v>
      </c>
      <c r="AB41">
        <v>11.710586135214491</v>
      </c>
      <c r="AC41">
        <v>8.6137698354090393</v>
      </c>
      <c r="AD41">
        <v>8.1232527428487575</v>
      </c>
      <c r="AE41">
        <v>14.650544386803297</v>
      </c>
      <c r="AF41">
        <v>0</v>
      </c>
      <c r="AG41">
        <v>11.458091991283043</v>
      </c>
      <c r="AH41">
        <v>45.326854998866565</v>
      </c>
      <c r="AI41">
        <v>4.1505156967701717</v>
      </c>
      <c r="AJ41">
        <v>0</v>
      </c>
      <c r="AK41">
        <v>20.099114480141846</v>
      </c>
      <c r="AL41">
        <v>0</v>
      </c>
      <c r="AM41">
        <v>0</v>
      </c>
      <c r="AN41">
        <v>0.90526302818380899</v>
      </c>
      <c r="AO41">
        <v>0</v>
      </c>
      <c r="AP41">
        <v>1.3287422438276719</v>
      </c>
      <c r="AQ41">
        <v>0</v>
      </c>
      <c r="AR41">
        <v>10.797078599999999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437.46430663769058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5.0099999999999989</v>
      </c>
      <c r="L42">
        <v>76.133432243595266</v>
      </c>
      <c r="M42">
        <v>27.258848951151876</v>
      </c>
      <c r="N42">
        <v>35.19324542367238</v>
      </c>
      <c r="O42">
        <v>0</v>
      </c>
      <c r="P42">
        <v>28.230778118129361</v>
      </c>
      <c r="Q42">
        <v>3.6784768211920529</v>
      </c>
      <c r="R42">
        <v>7.2</v>
      </c>
      <c r="S42">
        <v>4.5009018036072144</v>
      </c>
      <c r="T42">
        <v>0</v>
      </c>
      <c r="U42">
        <v>60.01</v>
      </c>
      <c r="V42">
        <v>3.3796957695769576</v>
      </c>
      <c r="W42">
        <v>7.592878291006711</v>
      </c>
      <c r="X42">
        <v>24.630534582954546</v>
      </c>
      <c r="Y42">
        <v>0</v>
      </c>
      <c r="Z42">
        <v>3.8653525227272727</v>
      </c>
      <c r="AA42">
        <v>0</v>
      </c>
      <c r="AB42">
        <v>11.710586135214491</v>
      </c>
      <c r="AC42">
        <v>8.6137698354090393</v>
      </c>
      <c r="AD42">
        <v>8.1232527428487575</v>
      </c>
      <c r="AE42">
        <v>14.650544386803297</v>
      </c>
      <c r="AF42">
        <v>0</v>
      </c>
      <c r="AG42">
        <v>11.458091991283043</v>
      </c>
      <c r="AH42">
        <v>45.326854998866565</v>
      </c>
      <c r="AI42">
        <v>4.1505156967701717</v>
      </c>
      <c r="AJ42">
        <v>0</v>
      </c>
      <c r="AK42">
        <v>20.099114480141846</v>
      </c>
      <c r="AL42">
        <v>0</v>
      </c>
      <c r="AM42">
        <v>0</v>
      </c>
      <c r="AN42">
        <v>0.90526302818380899</v>
      </c>
      <c r="AO42">
        <v>0</v>
      </c>
      <c r="AP42">
        <v>1.3287422438276719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433.30117886807034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5.0099999999999989</v>
      </c>
      <c r="L43">
        <v>76.133432243595266</v>
      </c>
      <c r="M43">
        <v>27.258848951151876</v>
      </c>
      <c r="N43">
        <v>35.19324542367238</v>
      </c>
      <c r="O43">
        <v>0</v>
      </c>
      <c r="P43">
        <v>28.230778118129361</v>
      </c>
      <c r="Q43">
        <v>3.6784768211920529</v>
      </c>
      <c r="R43">
        <v>7.2</v>
      </c>
      <c r="S43">
        <v>4.5009018036072144</v>
      </c>
      <c r="T43">
        <v>0</v>
      </c>
      <c r="U43">
        <v>60.01</v>
      </c>
      <c r="V43">
        <v>2.6399150550381036</v>
      </c>
      <c r="W43">
        <v>7.592878291006711</v>
      </c>
      <c r="X43">
        <v>24.629870033725997</v>
      </c>
      <c r="Y43">
        <v>0</v>
      </c>
      <c r="Z43">
        <v>3.8653525227272727</v>
      </c>
      <c r="AA43">
        <v>0</v>
      </c>
      <c r="AB43">
        <v>11.710586135214491</v>
      </c>
      <c r="AC43">
        <v>8.6137698354090393</v>
      </c>
      <c r="AD43">
        <v>8.1232527428487575</v>
      </c>
      <c r="AE43">
        <v>14.650544386803297</v>
      </c>
      <c r="AF43">
        <v>0</v>
      </c>
      <c r="AG43">
        <v>11.458091991283043</v>
      </c>
      <c r="AH43">
        <v>45.326854998866565</v>
      </c>
      <c r="AI43">
        <v>4.1505156967701717</v>
      </c>
      <c r="AJ43">
        <v>0</v>
      </c>
      <c r="AK43">
        <v>20.099114480141846</v>
      </c>
      <c r="AL43">
        <v>0</v>
      </c>
      <c r="AM43">
        <v>0</v>
      </c>
      <c r="AN43">
        <v>0.90526302818380899</v>
      </c>
      <c r="AO43">
        <v>0</v>
      </c>
      <c r="AP43">
        <v>1.3287422438276719</v>
      </c>
      <c r="AQ43">
        <v>0</v>
      </c>
      <c r="AR43">
        <v>13.2509601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435.01461510430283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5.0099999999999989</v>
      </c>
      <c r="L44">
        <v>76.133432243595266</v>
      </c>
      <c r="M44">
        <v>27.258848951151876</v>
      </c>
      <c r="N44">
        <v>35.19324542367238</v>
      </c>
      <c r="O44">
        <v>0</v>
      </c>
      <c r="P44">
        <v>28.230778118129361</v>
      </c>
      <c r="Q44">
        <v>3.6784768211920529</v>
      </c>
      <c r="R44">
        <v>7.2</v>
      </c>
      <c r="S44">
        <v>4.5009018036072144</v>
      </c>
      <c r="T44">
        <v>0</v>
      </c>
      <c r="U44">
        <v>60.01</v>
      </c>
      <c r="V44">
        <v>3.230920203049203</v>
      </c>
      <c r="W44">
        <v>7.592878291006711</v>
      </c>
      <c r="X44">
        <v>24.630534582954546</v>
      </c>
      <c r="Y44">
        <v>0</v>
      </c>
      <c r="Z44">
        <v>3.8653525227272727</v>
      </c>
      <c r="AA44">
        <v>0</v>
      </c>
      <c r="AB44">
        <v>11.710586135214491</v>
      </c>
      <c r="AC44">
        <v>8.6137698354090393</v>
      </c>
      <c r="AD44">
        <v>8.1232527428487575</v>
      </c>
      <c r="AE44">
        <v>14.650544386803297</v>
      </c>
      <c r="AF44">
        <v>0</v>
      </c>
      <c r="AG44">
        <v>11.458091991283043</v>
      </c>
      <c r="AH44">
        <v>45.326854998866565</v>
      </c>
      <c r="AI44">
        <v>4.1505156967701717</v>
      </c>
      <c r="AJ44">
        <v>0</v>
      </c>
      <c r="AK44">
        <v>20.099114480141846</v>
      </c>
      <c r="AL44">
        <v>0</v>
      </c>
      <c r="AM44">
        <v>0</v>
      </c>
      <c r="AN44">
        <v>0.90526302818380899</v>
      </c>
      <c r="AO44">
        <v>0</v>
      </c>
      <c r="AP44">
        <v>3.6065860903893951</v>
      </c>
      <c r="AQ44">
        <v>0</v>
      </c>
      <c r="AR44">
        <v>13.2509601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437.88412864810425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5.0099999999999989</v>
      </c>
      <c r="L45">
        <v>76.133432243595266</v>
      </c>
      <c r="M45">
        <v>27.258848951151876</v>
      </c>
      <c r="N45">
        <v>35.19324542367238</v>
      </c>
      <c r="O45">
        <v>0</v>
      </c>
      <c r="P45">
        <v>28.230778118129361</v>
      </c>
      <c r="Q45">
        <v>3.6784768211920529</v>
      </c>
      <c r="R45">
        <v>7.2</v>
      </c>
      <c r="S45">
        <v>4.5009018036072144</v>
      </c>
      <c r="T45">
        <v>0</v>
      </c>
      <c r="U45">
        <v>60.01</v>
      </c>
      <c r="V45">
        <v>3.3808497006622513</v>
      </c>
      <c r="W45">
        <v>7.592878291006711</v>
      </c>
      <c r="X45">
        <v>24.630534582954546</v>
      </c>
      <c r="Y45">
        <v>0</v>
      </c>
      <c r="Z45">
        <v>1.9326762613636363</v>
      </c>
      <c r="AA45">
        <v>0</v>
      </c>
      <c r="AB45">
        <v>11.710586135214491</v>
      </c>
      <c r="AC45">
        <v>8.6137698354090393</v>
      </c>
      <c r="AD45">
        <v>8.1232527428487575</v>
      </c>
      <c r="AE45">
        <v>14.650544386803297</v>
      </c>
      <c r="AF45">
        <v>0</v>
      </c>
      <c r="AG45">
        <v>11.458091991283043</v>
      </c>
      <c r="AH45">
        <v>45.326854998866565</v>
      </c>
      <c r="AI45">
        <v>4.1505156967701717</v>
      </c>
      <c r="AJ45">
        <v>0</v>
      </c>
      <c r="AK45">
        <v>20.099114480141846</v>
      </c>
      <c r="AL45">
        <v>0</v>
      </c>
      <c r="AM45">
        <v>0</v>
      </c>
      <c r="AN45">
        <v>0.90526302818380899</v>
      </c>
      <c r="AO45">
        <v>0</v>
      </c>
      <c r="AP45">
        <v>3.6065860903893951</v>
      </c>
      <c r="AQ45">
        <v>0</v>
      </c>
      <c r="AR45">
        <v>10.797078599999999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433.64750038435369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5.0099999999999989</v>
      </c>
      <c r="L46">
        <v>76.133432243595266</v>
      </c>
      <c r="M46">
        <v>27.258848951151876</v>
      </c>
      <c r="N46">
        <v>35.19324542367238</v>
      </c>
      <c r="O46">
        <v>0</v>
      </c>
      <c r="P46">
        <v>28.230778118129361</v>
      </c>
      <c r="Q46">
        <v>3.6784768211920529</v>
      </c>
      <c r="R46">
        <v>7.2</v>
      </c>
      <c r="S46">
        <v>4.5009018036072144</v>
      </c>
      <c r="T46">
        <v>0</v>
      </c>
      <c r="U46">
        <v>60.01</v>
      </c>
      <c r="V46">
        <v>3.3808497006622513</v>
      </c>
      <c r="W46">
        <v>13.131061443925233</v>
      </c>
      <c r="X46">
        <v>43.469900230780063</v>
      </c>
      <c r="Y46">
        <v>0</v>
      </c>
      <c r="Z46">
        <v>1.9326762613636363</v>
      </c>
      <c r="AA46">
        <v>0</v>
      </c>
      <c r="AB46">
        <v>11.710586135214491</v>
      </c>
      <c r="AC46">
        <v>8.6137698354090393</v>
      </c>
      <c r="AD46">
        <v>8.1232527428487575</v>
      </c>
      <c r="AE46">
        <v>14.650544386803297</v>
      </c>
      <c r="AF46">
        <v>0</v>
      </c>
      <c r="AG46">
        <v>11.458091991283043</v>
      </c>
      <c r="AH46">
        <v>45.326854998866565</v>
      </c>
      <c r="AI46">
        <v>4.1505156967701717</v>
      </c>
      <c r="AJ46">
        <v>0</v>
      </c>
      <c r="AK46">
        <v>20.099114480141846</v>
      </c>
      <c r="AL46">
        <v>0</v>
      </c>
      <c r="AM46">
        <v>0</v>
      </c>
      <c r="AN46">
        <v>0.90526302818380899</v>
      </c>
      <c r="AO46">
        <v>0</v>
      </c>
      <c r="AP46">
        <v>1.3287422438276719</v>
      </c>
      <c r="AQ46">
        <v>0</v>
      </c>
      <c r="AR46">
        <v>10.797078599999999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455.74720533853599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5.0099999999999989</v>
      </c>
      <c r="L47">
        <v>76.133432243595266</v>
      </c>
      <c r="M47">
        <v>27.258848951151876</v>
      </c>
      <c r="N47">
        <v>35.19324542367238</v>
      </c>
      <c r="O47">
        <v>0</v>
      </c>
      <c r="P47">
        <v>28.230778118129361</v>
      </c>
      <c r="Q47">
        <v>3.6784768211920529</v>
      </c>
      <c r="R47">
        <v>7.2</v>
      </c>
      <c r="S47">
        <v>4.5009018036072144</v>
      </c>
      <c r="T47">
        <v>0</v>
      </c>
      <c r="U47">
        <v>60.01</v>
      </c>
      <c r="V47">
        <v>3.3808497006622513</v>
      </c>
      <c r="W47">
        <v>13.131061443925233</v>
      </c>
      <c r="X47">
        <v>43.468887523602739</v>
      </c>
      <c r="Y47">
        <v>0</v>
      </c>
      <c r="Z47">
        <v>1.9326762613636363</v>
      </c>
      <c r="AA47">
        <v>0</v>
      </c>
      <c r="AB47">
        <v>11.710586135214491</v>
      </c>
      <c r="AC47">
        <v>8.6137698354090393</v>
      </c>
      <c r="AD47">
        <v>8.1232527428487575</v>
      </c>
      <c r="AE47">
        <v>14.650544386803297</v>
      </c>
      <c r="AF47">
        <v>0</v>
      </c>
      <c r="AG47">
        <v>11.458091991283043</v>
      </c>
      <c r="AH47">
        <v>45.326854998866565</v>
      </c>
      <c r="AI47">
        <v>4.1505156967701717</v>
      </c>
      <c r="AJ47">
        <v>0</v>
      </c>
      <c r="AK47">
        <v>20.099114480141846</v>
      </c>
      <c r="AL47">
        <v>0</v>
      </c>
      <c r="AM47">
        <v>0</v>
      </c>
      <c r="AN47">
        <v>0.90526302818380899</v>
      </c>
      <c r="AO47">
        <v>0</v>
      </c>
      <c r="AP47">
        <v>1.3287422438276719</v>
      </c>
      <c r="AQ47">
        <v>0</v>
      </c>
      <c r="AR47">
        <v>13.087368000000001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458.03648203135867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5.0099999999999989</v>
      </c>
      <c r="L48">
        <v>76.133432243595266</v>
      </c>
      <c r="M48">
        <v>27.258848951151876</v>
      </c>
      <c r="N48">
        <v>35.19324542367238</v>
      </c>
      <c r="O48">
        <v>0</v>
      </c>
      <c r="P48">
        <v>28.230778118129361</v>
      </c>
      <c r="Q48">
        <v>3.6784768211920529</v>
      </c>
      <c r="R48">
        <v>7.1999999999999993</v>
      </c>
      <c r="S48">
        <v>4.5009018036072153</v>
      </c>
      <c r="T48">
        <v>0</v>
      </c>
      <c r="U48">
        <v>60.01</v>
      </c>
      <c r="V48">
        <v>3.3808497006622513</v>
      </c>
      <c r="W48">
        <v>13.131061443925233</v>
      </c>
      <c r="X48">
        <v>43.468887523602739</v>
      </c>
      <c r="Y48">
        <v>0</v>
      </c>
      <c r="Z48">
        <v>1.9326762613636363</v>
      </c>
      <c r="AA48">
        <v>0</v>
      </c>
      <c r="AB48">
        <v>11.710586135214491</v>
      </c>
      <c r="AC48">
        <v>8.6137698354090393</v>
      </c>
      <c r="AD48">
        <v>8.1232527428487575</v>
      </c>
      <c r="AE48">
        <v>14.650544386803297</v>
      </c>
      <c r="AF48">
        <v>0</v>
      </c>
      <c r="AG48">
        <v>11.458091991283043</v>
      </c>
      <c r="AH48">
        <v>45.326854998866565</v>
      </c>
      <c r="AI48">
        <v>4.1505156967701717</v>
      </c>
      <c r="AJ48">
        <v>0</v>
      </c>
      <c r="AK48">
        <v>20.099114480141846</v>
      </c>
      <c r="AL48">
        <v>0</v>
      </c>
      <c r="AM48">
        <v>0</v>
      </c>
      <c r="AN48">
        <v>0.90526302818380899</v>
      </c>
      <c r="AO48">
        <v>0</v>
      </c>
      <c r="AP48">
        <v>1.3287422438276719</v>
      </c>
      <c r="AQ48">
        <v>0</v>
      </c>
      <c r="AR48">
        <v>13.087368000000001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458.03648203135867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4.9700941287878786</v>
      </c>
      <c r="L49">
        <v>73.546887243047152</v>
      </c>
      <c r="M49">
        <v>27.258848951151876</v>
      </c>
      <c r="N49">
        <v>35.19324542367238</v>
      </c>
      <c r="O49">
        <v>0</v>
      </c>
      <c r="P49">
        <v>28.22629075913369</v>
      </c>
      <c r="Q49">
        <v>3.6820512479201333</v>
      </c>
      <c r="R49">
        <v>7.2000603520536464</v>
      </c>
      <c r="S49">
        <v>4.5008761061946903</v>
      </c>
      <c r="T49">
        <v>0</v>
      </c>
      <c r="U49">
        <v>60.01</v>
      </c>
      <c r="V49">
        <v>3.3808497006622513</v>
      </c>
      <c r="W49">
        <v>13.131061443925233</v>
      </c>
      <c r="X49">
        <v>43.469900230780063</v>
      </c>
      <c r="Y49">
        <v>0</v>
      </c>
      <c r="Z49">
        <v>3.8653525227272727</v>
      </c>
      <c r="AA49">
        <v>0</v>
      </c>
      <c r="AB49">
        <v>11.710586135214491</v>
      </c>
      <c r="AC49">
        <v>8.6137698354090393</v>
      </c>
      <c r="AD49">
        <v>8.1232527428487575</v>
      </c>
      <c r="AE49">
        <v>14.650544386803297</v>
      </c>
      <c r="AF49">
        <v>0</v>
      </c>
      <c r="AG49">
        <v>11.458091991283043</v>
      </c>
      <c r="AH49">
        <v>45.326854998866565</v>
      </c>
      <c r="AI49">
        <v>1.0564947556836093</v>
      </c>
      <c r="AJ49">
        <v>0</v>
      </c>
      <c r="AK49">
        <v>20.099114480141846</v>
      </c>
      <c r="AL49">
        <v>0</v>
      </c>
      <c r="AM49">
        <v>0</v>
      </c>
      <c r="AN49">
        <v>0.90526302818380899</v>
      </c>
      <c r="AO49">
        <v>0</v>
      </c>
      <c r="AP49">
        <v>1.3287422438276719</v>
      </c>
      <c r="AQ49">
        <v>0</v>
      </c>
      <c r="AR49">
        <v>13.087368000000001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454.2488209094264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4.9700941287878786</v>
      </c>
      <c r="L50">
        <v>73.546887243047152</v>
      </c>
      <c r="M50">
        <v>27.258848951151876</v>
      </c>
      <c r="N50">
        <v>35.19324542367238</v>
      </c>
      <c r="O50">
        <v>0</v>
      </c>
      <c r="P50">
        <v>28.22629075913369</v>
      </c>
      <c r="Q50">
        <v>3.6820512479201333</v>
      </c>
      <c r="R50">
        <v>7.2000603520536464</v>
      </c>
      <c r="S50">
        <v>4.5008761061946903</v>
      </c>
      <c r="T50">
        <v>0</v>
      </c>
      <c r="U50">
        <v>60.01</v>
      </c>
      <c r="V50">
        <v>3.3808497006622513</v>
      </c>
      <c r="W50">
        <v>13.131061443925233</v>
      </c>
      <c r="X50">
        <v>43.468887523602739</v>
      </c>
      <c r="Y50">
        <v>0</v>
      </c>
      <c r="Z50">
        <v>3.8653525227272727</v>
      </c>
      <c r="AA50">
        <v>0</v>
      </c>
      <c r="AB50">
        <v>11.710586135214491</v>
      </c>
      <c r="AC50">
        <v>8.6137698354090393</v>
      </c>
      <c r="AD50">
        <v>8.1232527428487575</v>
      </c>
      <c r="AE50">
        <v>14.650544386803297</v>
      </c>
      <c r="AF50">
        <v>0</v>
      </c>
      <c r="AG50">
        <v>11.458091991283043</v>
      </c>
      <c r="AH50">
        <v>45.326854998866565</v>
      </c>
      <c r="AI50">
        <v>0</v>
      </c>
      <c r="AJ50">
        <v>0</v>
      </c>
      <c r="AK50">
        <v>20.099114480141846</v>
      </c>
      <c r="AL50">
        <v>0</v>
      </c>
      <c r="AM50">
        <v>0</v>
      </c>
      <c r="AN50">
        <v>0.90526302818380899</v>
      </c>
      <c r="AO50">
        <v>0</v>
      </c>
      <c r="AP50">
        <v>1.3287422438276719</v>
      </c>
      <c r="AQ50">
        <v>0</v>
      </c>
      <c r="AR50">
        <v>10.797078599999999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450.90102404656545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4.9700941287878786</v>
      </c>
      <c r="L51">
        <v>73.546887243047152</v>
      </c>
      <c r="M51">
        <v>27.258848951151876</v>
      </c>
      <c r="N51">
        <v>35.19324542367238</v>
      </c>
      <c r="O51">
        <v>0</v>
      </c>
      <c r="P51">
        <v>28.22629075913369</v>
      </c>
      <c r="Q51">
        <v>3.5590234413965085</v>
      </c>
      <c r="R51">
        <v>7.1600600167644597</v>
      </c>
      <c r="S51">
        <v>4.4608683185840698</v>
      </c>
      <c r="T51">
        <v>0</v>
      </c>
      <c r="U51">
        <v>60.851414651503745</v>
      </c>
      <c r="V51">
        <v>3.3907753699536727</v>
      </c>
      <c r="W51">
        <v>13.131061443925233</v>
      </c>
      <c r="X51">
        <v>43.468887523602739</v>
      </c>
      <c r="Y51">
        <v>0</v>
      </c>
      <c r="Z51">
        <v>3.8653525227272727</v>
      </c>
      <c r="AA51">
        <v>0</v>
      </c>
      <c r="AB51">
        <v>11.710586135214491</v>
      </c>
      <c r="AC51">
        <v>8.6137698354090393</v>
      </c>
      <c r="AD51">
        <v>8.1232527428487575</v>
      </c>
      <c r="AE51">
        <v>14.650544386803297</v>
      </c>
      <c r="AF51">
        <v>0</v>
      </c>
      <c r="AG51">
        <v>11.458091991283043</v>
      </c>
      <c r="AH51">
        <v>45.326854998866565</v>
      </c>
      <c r="AI51">
        <v>0</v>
      </c>
      <c r="AJ51">
        <v>0</v>
      </c>
      <c r="AK51">
        <v>20.099114480141846</v>
      </c>
      <c r="AL51">
        <v>0</v>
      </c>
      <c r="AM51">
        <v>0</v>
      </c>
      <c r="AN51">
        <v>0.90526302818380899</v>
      </c>
      <c r="AO51">
        <v>0</v>
      </c>
      <c r="AP51">
        <v>1.8982032054681026</v>
      </c>
      <c r="AQ51">
        <v>0</v>
      </c>
      <c r="AR51">
        <v>10.797078599999999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452.11878939957768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4.9700941287878786</v>
      </c>
      <c r="L52">
        <v>73.546887243047152</v>
      </c>
      <c r="M52">
        <v>27.258848951151876</v>
      </c>
      <c r="N52">
        <v>35.19324542367238</v>
      </c>
      <c r="O52">
        <v>0</v>
      </c>
      <c r="P52">
        <v>28.22629075913369</v>
      </c>
      <c r="Q52">
        <v>3.5590234413965085</v>
      </c>
      <c r="R52">
        <v>7.1600600167644597</v>
      </c>
      <c r="S52">
        <v>4.4608683185840698</v>
      </c>
      <c r="T52">
        <v>0</v>
      </c>
      <c r="U52">
        <v>60.851414651503745</v>
      </c>
      <c r="V52">
        <v>3.3907753699536727</v>
      </c>
      <c r="W52">
        <v>13.131061443925233</v>
      </c>
      <c r="X52">
        <v>43.468887523602739</v>
      </c>
      <c r="Y52">
        <v>0</v>
      </c>
      <c r="Z52">
        <v>3.8653525227272727</v>
      </c>
      <c r="AA52">
        <v>0</v>
      </c>
      <c r="AB52">
        <v>11.710586135214491</v>
      </c>
      <c r="AC52">
        <v>8.6137698354090393</v>
      </c>
      <c r="AD52">
        <v>8.1232527428487575</v>
      </c>
      <c r="AE52">
        <v>14.650544386803297</v>
      </c>
      <c r="AF52">
        <v>0</v>
      </c>
      <c r="AG52">
        <v>11.458091991283043</v>
      </c>
      <c r="AH52">
        <v>45.326854998866565</v>
      </c>
      <c r="AI52">
        <v>0</v>
      </c>
      <c r="AJ52">
        <v>0</v>
      </c>
      <c r="AK52">
        <v>20.099114480141846</v>
      </c>
      <c r="AL52">
        <v>0</v>
      </c>
      <c r="AM52">
        <v>0</v>
      </c>
      <c r="AN52">
        <v>0.90526302818380899</v>
      </c>
      <c r="AO52">
        <v>0</v>
      </c>
      <c r="AP52">
        <v>1.8982032054681026</v>
      </c>
      <c r="AQ52">
        <v>0</v>
      </c>
      <c r="AR52">
        <v>10.797078599999999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452.11878939957768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4.9700941287878786</v>
      </c>
      <c r="L53">
        <v>73.546887243047152</v>
      </c>
      <c r="M53">
        <v>27.258848951151876</v>
      </c>
      <c r="N53">
        <v>35.19324542367238</v>
      </c>
      <c r="O53">
        <v>0</v>
      </c>
      <c r="P53">
        <v>28.22629075913369</v>
      </c>
      <c r="Q53">
        <v>3.2195372664536741</v>
      </c>
      <c r="R53">
        <v>6.9208812836386597</v>
      </c>
      <c r="S53">
        <v>4.3098159384149417</v>
      </c>
      <c r="T53">
        <v>0</v>
      </c>
      <c r="U53">
        <v>60.851414651503745</v>
      </c>
      <c r="V53">
        <v>3.3907753699536727</v>
      </c>
      <c r="W53">
        <v>13.131061443925233</v>
      </c>
      <c r="X53">
        <v>43.468887523602739</v>
      </c>
      <c r="Y53">
        <v>0</v>
      </c>
      <c r="Z53">
        <v>3.8653525227272727</v>
      </c>
      <c r="AA53">
        <v>0</v>
      </c>
      <c r="AB53">
        <v>11.710586135214491</v>
      </c>
      <c r="AC53">
        <v>8.6137698354090393</v>
      </c>
      <c r="AD53">
        <v>8.1232527428487575</v>
      </c>
      <c r="AE53">
        <v>14.650544386803297</v>
      </c>
      <c r="AF53">
        <v>0</v>
      </c>
      <c r="AG53">
        <v>11.458091991283043</v>
      </c>
      <c r="AH53">
        <v>45.326854998866565</v>
      </c>
      <c r="AI53">
        <v>0</v>
      </c>
      <c r="AJ53">
        <v>0</v>
      </c>
      <c r="AK53">
        <v>20.099114480141846</v>
      </c>
      <c r="AL53">
        <v>0</v>
      </c>
      <c r="AM53">
        <v>0</v>
      </c>
      <c r="AN53">
        <v>0.90526302818380899</v>
      </c>
      <c r="AO53">
        <v>0</v>
      </c>
      <c r="AP53">
        <v>1.8982032054681026</v>
      </c>
      <c r="AQ53">
        <v>0</v>
      </c>
      <c r="AR53">
        <v>13.087368000000001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453.67936151133989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4.9700941287878786</v>
      </c>
      <c r="L54">
        <v>73.546887243047152</v>
      </c>
      <c r="M54">
        <v>27.258848951151876</v>
      </c>
      <c r="N54">
        <v>35.19324542367238</v>
      </c>
      <c r="O54">
        <v>0</v>
      </c>
      <c r="P54">
        <v>28.22629075913369</v>
      </c>
      <c r="Q54">
        <v>3.2195372664536741</v>
      </c>
      <c r="R54">
        <v>6.9209444510423239</v>
      </c>
      <c r="S54">
        <v>4.309843134275618</v>
      </c>
      <c r="T54">
        <v>0</v>
      </c>
      <c r="U54">
        <v>60.851414651503745</v>
      </c>
      <c r="V54">
        <v>3.3907753699536727</v>
      </c>
      <c r="W54">
        <v>13.131061443925233</v>
      </c>
      <c r="X54">
        <v>43.468887523602739</v>
      </c>
      <c r="Y54">
        <v>0</v>
      </c>
      <c r="Z54">
        <v>3.8653525227272727</v>
      </c>
      <c r="AA54">
        <v>0</v>
      </c>
      <c r="AB54">
        <v>11.710586135214491</v>
      </c>
      <c r="AC54">
        <v>8.6137698354090393</v>
      </c>
      <c r="AD54">
        <v>8.1232527428487575</v>
      </c>
      <c r="AE54">
        <v>14.650544386803297</v>
      </c>
      <c r="AF54">
        <v>0</v>
      </c>
      <c r="AG54">
        <v>11.458091991283043</v>
      </c>
      <c r="AH54">
        <v>45.326854998866565</v>
      </c>
      <c r="AI54">
        <v>0</v>
      </c>
      <c r="AJ54">
        <v>0</v>
      </c>
      <c r="AK54">
        <v>20.099114480141846</v>
      </c>
      <c r="AL54">
        <v>0</v>
      </c>
      <c r="AM54">
        <v>0</v>
      </c>
      <c r="AN54">
        <v>0.90526302818380899</v>
      </c>
      <c r="AO54">
        <v>0</v>
      </c>
      <c r="AP54">
        <v>1.8982032054681026</v>
      </c>
      <c r="AQ54">
        <v>0</v>
      </c>
      <c r="AR54">
        <v>13.087368000000001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453.67945187460424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4.9700941287878786</v>
      </c>
      <c r="L55">
        <v>73.546887243047152</v>
      </c>
      <c r="M55">
        <v>27.258848951151876</v>
      </c>
      <c r="N55">
        <v>35.19324542367238</v>
      </c>
      <c r="O55">
        <v>0</v>
      </c>
      <c r="P55">
        <v>30.342098769071388</v>
      </c>
      <c r="Q55">
        <v>3.2195372664536741</v>
      </c>
      <c r="R55">
        <v>6.9209444510423239</v>
      </c>
      <c r="S55">
        <v>4.309843134275618</v>
      </c>
      <c r="T55">
        <v>0</v>
      </c>
      <c r="U55">
        <v>60.851414651503745</v>
      </c>
      <c r="V55">
        <v>3.3907753699536727</v>
      </c>
      <c r="W55">
        <v>13.129102162735224</v>
      </c>
      <c r="X55">
        <v>43.469607175880995</v>
      </c>
      <c r="Y55">
        <v>0</v>
      </c>
      <c r="Z55">
        <v>1.9326762613636363</v>
      </c>
      <c r="AA55">
        <v>0</v>
      </c>
      <c r="AB55">
        <v>11.710586135214491</v>
      </c>
      <c r="AC55">
        <v>8.6137698354090393</v>
      </c>
      <c r="AD55">
        <v>8.1232527428487575</v>
      </c>
      <c r="AE55">
        <v>14.650544386803297</v>
      </c>
      <c r="AF55">
        <v>0</v>
      </c>
      <c r="AG55">
        <v>11.458091991283043</v>
      </c>
      <c r="AH55">
        <v>45.326854998866565</v>
      </c>
      <c r="AI55">
        <v>0</v>
      </c>
      <c r="AJ55">
        <v>0</v>
      </c>
      <c r="AK55">
        <v>20.099114480141846</v>
      </c>
      <c r="AL55">
        <v>0</v>
      </c>
      <c r="AM55">
        <v>0</v>
      </c>
      <c r="AN55">
        <v>0.90526302818380899</v>
      </c>
      <c r="AO55">
        <v>0</v>
      </c>
      <c r="AP55">
        <v>2.2778438465617232</v>
      </c>
      <c r="AQ55">
        <v>0</v>
      </c>
      <c r="AR55">
        <v>13.087368000000001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454.24098463536012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4.9700941287878786</v>
      </c>
      <c r="L56">
        <v>73.546887243047152</v>
      </c>
      <c r="M56">
        <v>27.258848951151876</v>
      </c>
      <c r="N56">
        <v>35.19324542367238</v>
      </c>
      <c r="O56">
        <v>0</v>
      </c>
      <c r="P56">
        <v>30.342098769071388</v>
      </c>
      <c r="Q56">
        <v>3.2195372664536741</v>
      </c>
      <c r="R56">
        <v>6.9209444510423239</v>
      </c>
      <c r="S56">
        <v>4.309843134275618</v>
      </c>
      <c r="T56">
        <v>0</v>
      </c>
      <c r="U56">
        <v>60.851414651503745</v>
      </c>
      <c r="V56">
        <v>3.3907753699536727</v>
      </c>
      <c r="W56">
        <v>13.129102162735224</v>
      </c>
      <c r="X56">
        <v>43.469607175880995</v>
      </c>
      <c r="Y56">
        <v>0</v>
      </c>
      <c r="Z56">
        <v>1.9326762613636363</v>
      </c>
      <c r="AA56">
        <v>0</v>
      </c>
      <c r="AB56">
        <v>11.710586135214491</v>
      </c>
      <c r="AC56">
        <v>8.6137698354090393</v>
      </c>
      <c r="AD56">
        <v>8.1232527428487575</v>
      </c>
      <c r="AE56">
        <v>14.650544386803297</v>
      </c>
      <c r="AF56">
        <v>0</v>
      </c>
      <c r="AG56">
        <v>11.458091991283043</v>
      </c>
      <c r="AH56">
        <v>45.326854998866565</v>
      </c>
      <c r="AI56">
        <v>0</v>
      </c>
      <c r="AJ56">
        <v>0</v>
      </c>
      <c r="AK56">
        <v>20.099114480141846</v>
      </c>
      <c r="AL56">
        <v>0</v>
      </c>
      <c r="AM56">
        <v>0</v>
      </c>
      <c r="AN56">
        <v>0.90526302818380899</v>
      </c>
      <c r="AO56">
        <v>0</v>
      </c>
      <c r="AP56">
        <v>2.2778438465617232</v>
      </c>
      <c r="AQ56">
        <v>0</v>
      </c>
      <c r="AR56">
        <v>13.087368000000001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454.24098463536012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4.9700566335666609</v>
      </c>
      <c r="L57">
        <v>73.546887243047152</v>
      </c>
      <c r="M57">
        <v>27.258848951151876</v>
      </c>
      <c r="N57">
        <v>35.19324542367238</v>
      </c>
      <c r="O57">
        <v>0</v>
      </c>
      <c r="P57">
        <v>30.342098769071388</v>
      </c>
      <c r="Q57">
        <v>3.2195372664536741</v>
      </c>
      <c r="R57">
        <v>6.9209444510423239</v>
      </c>
      <c r="S57">
        <v>4.309843134275618</v>
      </c>
      <c r="T57">
        <v>0</v>
      </c>
      <c r="U57">
        <v>60.851414651503745</v>
      </c>
      <c r="V57">
        <v>6.1590458714365575</v>
      </c>
      <c r="W57">
        <v>13.129102162735224</v>
      </c>
      <c r="X57">
        <v>43.470726466863617</v>
      </c>
      <c r="Y57">
        <v>0</v>
      </c>
      <c r="Z57">
        <v>1.9326762613636363</v>
      </c>
      <c r="AA57">
        <v>0</v>
      </c>
      <c r="AB57">
        <v>11.710586135214491</v>
      </c>
      <c r="AC57">
        <v>8.6137698354090393</v>
      </c>
      <c r="AD57">
        <v>5.4155020861040564</v>
      </c>
      <c r="AE57">
        <v>14.650544386803297</v>
      </c>
      <c r="AF57">
        <v>0</v>
      </c>
      <c r="AG57">
        <v>11.458091991283043</v>
      </c>
      <c r="AH57">
        <v>45.326854998866565</v>
      </c>
      <c r="AI57">
        <v>0</v>
      </c>
      <c r="AJ57">
        <v>0</v>
      </c>
      <c r="AK57">
        <v>20.099114480141846</v>
      </c>
      <c r="AL57">
        <v>0</v>
      </c>
      <c r="AM57">
        <v>0</v>
      </c>
      <c r="AN57">
        <v>0.90526302818380899</v>
      </c>
      <c r="AO57">
        <v>0</v>
      </c>
      <c r="AP57">
        <v>2.2778438465617232</v>
      </c>
      <c r="AQ57">
        <v>0</v>
      </c>
      <c r="AR57">
        <v>10.797078599999999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452.0122968758597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4.9700509146787644</v>
      </c>
      <c r="L58">
        <v>73.546887243047152</v>
      </c>
      <c r="M58">
        <v>27.258848951151876</v>
      </c>
      <c r="N58">
        <v>35.19324542367238</v>
      </c>
      <c r="O58">
        <v>0</v>
      </c>
      <c r="P58">
        <v>30.342098769071388</v>
      </c>
      <c r="Q58">
        <v>6.4698288359788361</v>
      </c>
      <c r="R58">
        <v>12.567123585209002</v>
      </c>
      <c r="S58">
        <v>7.8171381414487797</v>
      </c>
      <c r="T58">
        <v>0</v>
      </c>
      <c r="U58">
        <v>60.851414651503745</v>
      </c>
      <c r="V58">
        <v>6.1590458714365575</v>
      </c>
      <c r="W58">
        <v>13.129102162735224</v>
      </c>
      <c r="X58">
        <v>43.470726466863617</v>
      </c>
      <c r="Y58">
        <v>0</v>
      </c>
      <c r="Z58">
        <v>1.9326762613636363</v>
      </c>
      <c r="AA58">
        <v>0</v>
      </c>
      <c r="AB58">
        <v>11.710586135214491</v>
      </c>
      <c r="AC58">
        <v>8.6137698354090393</v>
      </c>
      <c r="AD58">
        <v>5.4155020861040564</v>
      </c>
      <c r="AE58">
        <v>14.650544386803297</v>
      </c>
      <c r="AF58">
        <v>0</v>
      </c>
      <c r="AG58">
        <v>11.458091991283043</v>
      </c>
      <c r="AH58">
        <v>45.326854998866565</v>
      </c>
      <c r="AI58">
        <v>0</v>
      </c>
      <c r="AJ58">
        <v>0</v>
      </c>
      <c r="AK58">
        <v>20.099114480141846</v>
      </c>
      <c r="AL58">
        <v>0</v>
      </c>
      <c r="AM58">
        <v>0</v>
      </c>
      <c r="AN58">
        <v>0.90526302818380899</v>
      </c>
      <c r="AO58">
        <v>0</v>
      </c>
      <c r="AP58">
        <v>2.2778438465617232</v>
      </c>
      <c r="AQ58">
        <v>0</v>
      </c>
      <c r="AR58">
        <v>10.797078599999999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464.4160568678368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4.9700462448491294</v>
      </c>
      <c r="L59">
        <v>67.622545240799411</v>
      </c>
      <c r="M59">
        <v>27.258848951151876</v>
      </c>
      <c r="N59">
        <v>35.19324542367238</v>
      </c>
      <c r="O59">
        <v>0</v>
      </c>
      <c r="P59">
        <v>30.342098769071388</v>
      </c>
      <c r="Q59">
        <v>6.4698288359788361</v>
      </c>
      <c r="R59">
        <v>12.567123585209002</v>
      </c>
      <c r="S59">
        <v>7.8170254515852617</v>
      </c>
      <c r="T59">
        <v>0</v>
      </c>
      <c r="U59">
        <v>60.851414651503745</v>
      </c>
      <c r="V59">
        <v>6.1590458714365575</v>
      </c>
      <c r="W59">
        <v>13.129102162735224</v>
      </c>
      <c r="X59">
        <v>43.470726466863617</v>
      </c>
      <c r="Y59">
        <v>0</v>
      </c>
      <c r="Z59">
        <v>1.9326762613636363</v>
      </c>
      <c r="AA59">
        <v>4.1631277696202531</v>
      </c>
      <c r="AB59">
        <v>11.710586135214491</v>
      </c>
      <c r="AC59">
        <v>8.6137698354090393</v>
      </c>
      <c r="AD59">
        <v>5.4155020861040564</v>
      </c>
      <c r="AE59">
        <v>14.650544386803297</v>
      </c>
      <c r="AF59">
        <v>0</v>
      </c>
      <c r="AG59">
        <v>11.458091991283043</v>
      </c>
      <c r="AH59">
        <v>45.326854998866565</v>
      </c>
      <c r="AI59">
        <v>0</v>
      </c>
      <c r="AJ59">
        <v>0</v>
      </c>
      <c r="AK59">
        <v>20.099114480141846</v>
      </c>
      <c r="AL59">
        <v>0</v>
      </c>
      <c r="AM59">
        <v>0</v>
      </c>
      <c r="AN59">
        <v>0.92373679266322428</v>
      </c>
      <c r="AO59">
        <v>0</v>
      </c>
      <c r="AP59">
        <v>2.2778438465617232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462.67319903999561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4.9700645686652116</v>
      </c>
      <c r="L60">
        <v>67.622897471370237</v>
      </c>
      <c r="M60">
        <v>27.258848951151876</v>
      </c>
      <c r="N60">
        <v>35.19324542367238</v>
      </c>
      <c r="O60">
        <v>0</v>
      </c>
      <c r="P60">
        <v>30.342098769071388</v>
      </c>
      <c r="Q60">
        <v>6.4698288359788361</v>
      </c>
      <c r="R60">
        <v>12.567123585209002</v>
      </c>
      <c r="S60">
        <v>7.8170254515852617</v>
      </c>
      <c r="T60">
        <v>0</v>
      </c>
      <c r="U60">
        <v>60.851414651503745</v>
      </c>
      <c r="V60">
        <v>6.1590458714365575</v>
      </c>
      <c r="W60">
        <v>13.129102162735224</v>
      </c>
      <c r="X60">
        <v>43.470726466863617</v>
      </c>
      <c r="Y60">
        <v>0</v>
      </c>
      <c r="Z60">
        <v>1.9326762613636363</v>
      </c>
      <c r="AA60">
        <v>8.3103369999999988</v>
      </c>
      <c r="AB60">
        <v>11.710586135214491</v>
      </c>
      <c r="AC60">
        <v>8.6137698354090393</v>
      </c>
      <c r="AD60">
        <v>5.4155020861040564</v>
      </c>
      <c r="AE60">
        <v>14.650544386803297</v>
      </c>
      <c r="AF60">
        <v>0</v>
      </c>
      <c r="AG60">
        <v>11.458091991283043</v>
      </c>
      <c r="AH60">
        <v>45.326854998866565</v>
      </c>
      <c r="AI60">
        <v>0</v>
      </c>
      <c r="AJ60">
        <v>0</v>
      </c>
      <c r="AK60">
        <v>20.099114480141846</v>
      </c>
      <c r="AL60">
        <v>0</v>
      </c>
      <c r="AM60">
        <v>0</v>
      </c>
      <c r="AN60">
        <v>0.92373679266322428</v>
      </c>
      <c r="AO60">
        <v>0</v>
      </c>
      <c r="AP60">
        <v>2.2778438465617232</v>
      </c>
      <c r="AQ60">
        <v>0</v>
      </c>
      <c r="AR60">
        <v>13.087368000000001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469.11106822476228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4.9700992893285356</v>
      </c>
      <c r="L61">
        <v>67.622897471370237</v>
      </c>
      <c r="M61">
        <v>27.258848951151876</v>
      </c>
      <c r="N61">
        <v>35.19324542367238</v>
      </c>
      <c r="O61">
        <v>0</v>
      </c>
      <c r="P61">
        <v>30.342098769071388</v>
      </c>
      <c r="Q61">
        <v>6.4705335864801858</v>
      </c>
      <c r="R61">
        <v>12.567582990740743</v>
      </c>
      <c r="S61">
        <v>7.8200644917529729</v>
      </c>
      <c r="T61">
        <v>0</v>
      </c>
      <c r="U61">
        <v>60.851414651503745</v>
      </c>
      <c r="V61">
        <v>6.1608585365853665</v>
      </c>
      <c r="W61">
        <v>13.092297190721649</v>
      </c>
      <c r="X61">
        <v>43.260339102087023</v>
      </c>
      <c r="Y61">
        <v>0</v>
      </c>
      <c r="Z61">
        <v>1.9326762613636363</v>
      </c>
      <c r="AA61">
        <v>12.489383002109705</v>
      </c>
      <c r="AB61">
        <v>11.710586135214491</v>
      </c>
      <c r="AC61">
        <v>8.6137698354090393</v>
      </c>
      <c r="AD61">
        <v>5.4155020861040564</v>
      </c>
      <c r="AE61">
        <v>14.650544386803297</v>
      </c>
      <c r="AF61">
        <v>0</v>
      </c>
      <c r="AG61">
        <v>11.458091991283043</v>
      </c>
      <c r="AH61">
        <v>45.326854998866565</v>
      </c>
      <c r="AI61">
        <v>0</v>
      </c>
      <c r="AJ61">
        <v>0</v>
      </c>
      <c r="AK61">
        <v>20.099114480141846</v>
      </c>
      <c r="AL61">
        <v>0</v>
      </c>
      <c r="AM61">
        <v>0</v>
      </c>
      <c r="AN61">
        <v>0.92373679266322428</v>
      </c>
      <c r="AO61">
        <v>0</v>
      </c>
      <c r="AP61">
        <v>3.6065860903893951</v>
      </c>
      <c r="AQ61">
        <v>0</v>
      </c>
      <c r="AR61">
        <v>13.087368000000001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474.37771471592242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9.050075416666667</v>
      </c>
      <c r="L62">
        <v>125.58327272385338</v>
      </c>
      <c r="M62">
        <v>27.258848951151876</v>
      </c>
      <c r="N62">
        <v>35.19324542367238</v>
      </c>
      <c r="O62">
        <v>0</v>
      </c>
      <c r="P62">
        <v>30.342098769071388</v>
      </c>
      <c r="Q62">
        <v>6.4705335864801858</v>
      </c>
      <c r="R62">
        <v>12.567582990740743</v>
      </c>
      <c r="S62">
        <v>7.8200644917529729</v>
      </c>
      <c r="T62">
        <v>0</v>
      </c>
      <c r="U62">
        <v>60.851414651503745</v>
      </c>
      <c r="V62">
        <v>6.1608585365853665</v>
      </c>
      <c r="W62">
        <v>13.131061443925233</v>
      </c>
      <c r="X62">
        <v>43.469900230780063</v>
      </c>
      <c r="Y62">
        <v>0</v>
      </c>
      <c r="Z62">
        <v>1.9326762613636363</v>
      </c>
      <c r="AA62">
        <v>12.489383002109705</v>
      </c>
      <c r="AB62">
        <v>11.710586135214491</v>
      </c>
      <c r="AC62">
        <v>8.6137698354090393</v>
      </c>
      <c r="AD62">
        <v>5.4155020861040564</v>
      </c>
      <c r="AE62">
        <v>14.650544386803297</v>
      </c>
      <c r="AF62">
        <v>0</v>
      </c>
      <c r="AG62">
        <v>11.458091991283043</v>
      </c>
      <c r="AH62">
        <v>45.326854998866565</v>
      </c>
      <c r="AI62">
        <v>0</v>
      </c>
      <c r="AJ62">
        <v>0</v>
      </c>
      <c r="AK62">
        <v>20.099114480141846</v>
      </c>
      <c r="AL62">
        <v>0</v>
      </c>
      <c r="AM62">
        <v>0</v>
      </c>
      <c r="AN62">
        <v>0.92373679266322428</v>
      </c>
      <c r="AO62">
        <v>0</v>
      </c>
      <c r="AP62">
        <v>3.6065860903893951</v>
      </c>
      <c r="AQ62">
        <v>0</v>
      </c>
      <c r="AR62">
        <v>13.087368000000001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536.66639147764022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9.0499726324808272</v>
      </c>
      <c r="L63">
        <v>125.58327272385338</v>
      </c>
      <c r="M63">
        <v>27.258848951151876</v>
      </c>
      <c r="N63">
        <v>35.19324542367238</v>
      </c>
      <c r="O63">
        <v>0</v>
      </c>
      <c r="P63">
        <v>30.342098769071388</v>
      </c>
      <c r="Q63">
        <v>6.4705335864801858</v>
      </c>
      <c r="R63">
        <v>12.567582990740743</v>
      </c>
      <c r="S63">
        <v>7.8200644917529729</v>
      </c>
      <c r="T63">
        <v>0</v>
      </c>
      <c r="U63">
        <v>60.851414651503745</v>
      </c>
      <c r="V63">
        <v>6.1608585365853665</v>
      </c>
      <c r="W63">
        <v>13.131061443925233</v>
      </c>
      <c r="X63">
        <v>43.469900230780063</v>
      </c>
      <c r="Y63">
        <v>0</v>
      </c>
      <c r="Z63">
        <v>1.9326762613636363</v>
      </c>
      <c r="AA63">
        <v>12.489383002109705</v>
      </c>
      <c r="AB63">
        <v>11.710586135214491</v>
      </c>
      <c r="AC63">
        <v>8.6137698354090393</v>
      </c>
      <c r="AD63">
        <v>5.4155020861040564</v>
      </c>
      <c r="AE63">
        <v>14.650544386803297</v>
      </c>
      <c r="AF63">
        <v>0</v>
      </c>
      <c r="AG63">
        <v>11.458091991283043</v>
      </c>
      <c r="AH63">
        <v>45.326854998866565</v>
      </c>
      <c r="AI63">
        <v>0</v>
      </c>
      <c r="AJ63">
        <v>0</v>
      </c>
      <c r="AK63">
        <v>20.099114480141846</v>
      </c>
      <c r="AL63">
        <v>0</v>
      </c>
      <c r="AM63">
        <v>0</v>
      </c>
      <c r="AN63">
        <v>0.92373679266322428</v>
      </c>
      <c r="AO63">
        <v>0</v>
      </c>
      <c r="AP63">
        <v>3.6065860903893951</v>
      </c>
      <c r="AQ63">
        <v>0</v>
      </c>
      <c r="AR63">
        <v>10.797078599999999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534.37599929345447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9.0499886893782744</v>
      </c>
      <c r="L64">
        <v>125.58327272385338</v>
      </c>
      <c r="M64">
        <v>27.258848951151876</v>
      </c>
      <c r="N64">
        <v>35.19324542367238</v>
      </c>
      <c r="O64">
        <v>0</v>
      </c>
      <c r="P64">
        <v>30.342098769071388</v>
      </c>
      <c r="Q64">
        <v>6.4705335864801858</v>
      </c>
      <c r="R64">
        <v>12.567582990740743</v>
      </c>
      <c r="S64">
        <v>7.8200644917529729</v>
      </c>
      <c r="T64">
        <v>0</v>
      </c>
      <c r="U64">
        <v>60.851414651503745</v>
      </c>
      <c r="V64">
        <v>6.1608585365853665</v>
      </c>
      <c r="W64">
        <v>13.131061443925233</v>
      </c>
      <c r="X64">
        <v>43.469900230780063</v>
      </c>
      <c r="Y64">
        <v>0</v>
      </c>
      <c r="Z64">
        <v>1.9326762613636363</v>
      </c>
      <c r="AA64">
        <v>12.489383002109705</v>
      </c>
      <c r="AB64">
        <v>11.710586135214491</v>
      </c>
      <c r="AC64">
        <v>8.6137698354090393</v>
      </c>
      <c r="AD64">
        <v>5.4155020861040564</v>
      </c>
      <c r="AE64">
        <v>14.650544386803297</v>
      </c>
      <c r="AF64">
        <v>0</v>
      </c>
      <c r="AG64">
        <v>11.458091991283043</v>
      </c>
      <c r="AH64">
        <v>45.326854998866565</v>
      </c>
      <c r="AI64">
        <v>0</v>
      </c>
      <c r="AJ64">
        <v>0</v>
      </c>
      <c r="AK64">
        <v>20.099114480141846</v>
      </c>
      <c r="AL64">
        <v>0</v>
      </c>
      <c r="AM64">
        <v>0</v>
      </c>
      <c r="AN64">
        <v>0.92373679266322428</v>
      </c>
      <c r="AO64">
        <v>0</v>
      </c>
      <c r="AP64">
        <v>1.5185625643744822</v>
      </c>
      <c r="AQ64">
        <v>0</v>
      </c>
      <c r="AR64">
        <v>10.797078599999999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532.28799182433693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9.0499886893782744</v>
      </c>
      <c r="L65">
        <v>125.58327272385338</v>
      </c>
      <c r="M65">
        <v>27.258848951151876</v>
      </c>
      <c r="N65">
        <v>35.19324542367238</v>
      </c>
      <c r="O65">
        <v>0</v>
      </c>
      <c r="P65">
        <v>30.342098769071388</v>
      </c>
      <c r="Q65">
        <v>6.4705335864801858</v>
      </c>
      <c r="R65">
        <v>12.567582990740743</v>
      </c>
      <c r="S65">
        <v>7.8200644917529729</v>
      </c>
      <c r="T65">
        <v>0</v>
      </c>
      <c r="U65">
        <v>60.851414651503745</v>
      </c>
      <c r="V65">
        <v>6.1608585365853665</v>
      </c>
      <c r="W65">
        <v>13.131061443925233</v>
      </c>
      <c r="X65">
        <v>37.131272125826179</v>
      </c>
      <c r="Y65">
        <v>0</v>
      </c>
      <c r="Z65">
        <v>1.9326762613636363</v>
      </c>
      <c r="AA65">
        <v>12.489383002109705</v>
      </c>
      <c r="AB65">
        <v>11.710586135214491</v>
      </c>
      <c r="AC65">
        <v>8.6137698354090393</v>
      </c>
      <c r="AD65">
        <v>5.4155020861040564</v>
      </c>
      <c r="AE65">
        <v>14.650544386803297</v>
      </c>
      <c r="AF65">
        <v>0</v>
      </c>
      <c r="AG65">
        <v>11.458091991283043</v>
      </c>
      <c r="AH65">
        <v>45.326854998866565</v>
      </c>
      <c r="AI65">
        <v>0</v>
      </c>
      <c r="AJ65">
        <v>0</v>
      </c>
      <c r="AK65">
        <v>20.099114480141846</v>
      </c>
      <c r="AL65">
        <v>0</v>
      </c>
      <c r="AM65">
        <v>0</v>
      </c>
      <c r="AN65">
        <v>0.92373679266322428</v>
      </c>
      <c r="AO65">
        <v>0</v>
      </c>
      <c r="AP65">
        <v>1.5185625643744822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525.94936371938297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9.0499886893782744</v>
      </c>
      <c r="L66">
        <v>125.58327272385338</v>
      </c>
      <c r="M66">
        <v>27.258848951151876</v>
      </c>
      <c r="N66">
        <v>35.19324542367238</v>
      </c>
      <c r="O66">
        <v>0</v>
      </c>
      <c r="P66">
        <v>30.342098769071388</v>
      </c>
      <c r="Q66">
        <v>6.4705335864801858</v>
      </c>
      <c r="R66">
        <v>12.567582990740743</v>
      </c>
      <c r="S66">
        <v>7.8200644917529729</v>
      </c>
      <c r="T66">
        <v>0</v>
      </c>
      <c r="U66">
        <v>60.851414651503745</v>
      </c>
      <c r="V66">
        <v>6.1608585365853665</v>
      </c>
      <c r="W66">
        <v>13.131061443925233</v>
      </c>
      <c r="X66">
        <v>37.131272125826179</v>
      </c>
      <c r="Y66">
        <v>0</v>
      </c>
      <c r="Z66">
        <v>1.9326762613636363</v>
      </c>
      <c r="AA66">
        <v>12.489383002109705</v>
      </c>
      <c r="AB66">
        <v>11.710586135214491</v>
      </c>
      <c r="AC66">
        <v>8.6137698354090393</v>
      </c>
      <c r="AD66">
        <v>5.4155020861040564</v>
      </c>
      <c r="AE66">
        <v>14.650544386803297</v>
      </c>
      <c r="AF66">
        <v>0</v>
      </c>
      <c r="AG66">
        <v>11.458091991283043</v>
      </c>
      <c r="AH66">
        <v>45.326854998866565</v>
      </c>
      <c r="AI66">
        <v>0</v>
      </c>
      <c r="AJ66">
        <v>0</v>
      </c>
      <c r="AK66">
        <v>20.099114480141846</v>
      </c>
      <c r="AL66">
        <v>0</v>
      </c>
      <c r="AM66">
        <v>0</v>
      </c>
      <c r="AN66">
        <v>0.92373679266322428</v>
      </c>
      <c r="AO66">
        <v>0</v>
      </c>
      <c r="AP66">
        <v>1.5185625643744822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525.94936371938297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9.0499886893782744</v>
      </c>
      <c r="L67">
        <v>202.8635025567591</v>
      </c>
      <c r="M67">
        <v>27.258848951151876</v>
      </c>
      <c r="N67">
        <v>35.19324542367238</v>
      </c>
      <c r="O67">
        <v>0</v>
      </c>
      <c r="P67">
        <v>30.342098769071388</v>
      </c>
      <c r="Q67">
        <v>6.4705335864801858</v>
      </c>
      <c r="R67">
        <v>6.4699701705855244</v>
      </c>
      <c r="S67">
        <v>7.8200644917529729</v>
      </c>
      <c r="T67">
        <v>0</v>
      </c>
      <c r="U67">
        <v>60.851414651503745</v>
      </c>
      <c r="V67">
        <v>6.1608585365853665</v>
      </c>
      <c r="W67">
        <v>13.131061443925233</v>
      </c>
      <c r="X67">
        <v>37.131272125826179</v>
      </c>
      <c r="Y67">
        <v>0</v>
      </c>
      <c r="Z67">
        <v>1.9326762613636363</v>
      </c>
      <c r="AA67">
        <v>12.489383002109705</v>
      </c>
      <c r="AB67">
        <v>11.710586135214491</v>
      </c>
      <c r="AC67">
        <v>8.6137698354090393</v>
      </c>
      <c r="AD67">
        <v>5.4155020861040564</v>
      </c>
      <c r="AE67">
        <v>14.650544386803297</v>
      </c>
      <c r="AF67">
        <v>0</v>
      </c>
      <c r="AG67">
        <v>11.458091991283043</v>
      </c>
      <c r="AH67">
        <v>45.326854998866565</v>
      </c>
      <c r="AI67">
        <v>0</v>
      </c>
      <c r="AJ67">
        <v>0</v>
      </c>
      <c r="AK67">
        <v>20.099114480141846</v>
      </c>
      <c r="AL67">
        <v>0</v>
      </c>
      <c r="AM67">
        <v>0</v>
      </c>
      <c r="AN67">
        <v>0.92373679266322428</v>
      </c>
      <c r="AO67">
        <v>0</v>
      </c>
      <c r="AP67">
        <v>3.6065860903893951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599.22000425814849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9.0499886893782744</v>
      </c>
      <c r="L68">
        <v>251.16358271096925</v>
      </c>
      <c r="M68">
        <v>27.258848951151876</v>
      </c>
      <c r="N68">
        <v>35.19324542367238</v>
      </c>
      <c r="O68">
        <v>0</v>
      </c>
      <c r="P68">
        <v>30.342098769071388</v>
      </c>
      <c r="Q68">
        <v>6.4705335864801858</v>
      </c>
      <c r="R68">
        <v>6.4699701705855244</v>
      </c>
      <c r="S68">
        <v>7.8200644917529729</v>
      </c>
      <c r="T68">
        <v>0</v>
      </c>
      <c r="U68">
        <v>60.851414651503745</v>
      </c>
      <c r="V68">
        <v>6.1608585365853665</v>
      </c>
      <c r="W68">
        <v>13.131061443925233</v>
      </c>
      <c r="X68">
        <v>37.131272125826179</v>
      </c>
      <c r="Y68">
        <v>0</v>
      </c>
      <c r="Z68">
        <v>1.9326762613636363</v>
      </c>
      <c r="AA68">
        <v>12.489383002109705</v>
      </c>
      <c r="AB68">
        <v>11.710586135214491</v>
      </c>
      <c r="AC68">
        <v>8.6137698354090393</v>
      </c>
      <c r="AD68">
        <v>5.4155020861040564</v>
      </c>
      <c r="AE68">
        <v>14.650544386803297</v>
      </c>
      <c r="AF68">
        <v>0</v>
      </c>
      <c r="AG68">
        <v>11.458091991283043</v>
      </c>
      <c r="AH68">
        <v>45.326854998866565</v>
      </c>
      <c r="AI68">
        <v>0</v>
      </c>
      <c r="AJ68">
        <v>0</v>
      </c>
      <c r="AK68">
        <v>20.099114480141846</v>
      </c>
      <c r="AL68">
        <v>0</v>
      </c>
      <c r="AM68">
        <v>0</v>
      </c>
      <c r="AN68">
        <v>0.92373679266322428</v>
      </c>
      <c r="AO68">
        <v>0</v>
      </c>
      <c r="AP68">
        <v>3.6065860903893951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647.52008441235864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9.0499886893782744</v>
      </c>
      <c r="L69">
        <v>251.16358271096925</v>
      </c>
      <c r="M69">
        <v>27.258848951151876</v>
      </c>
      <c r="N69">
        <v>35.19324542367238</v>
      </c>
      <c r="O69">
        <v>0</v>
      </c>
      <c r="P69">
        <v>30.312096693821811</v>
      </c>
      <c r="Q69">
        <v>6.4705335864801858</v>
      </c>
      <c r="R69">
        <v>6.2803773966745844</v>
      </c>
      <c r="S69">
        <v>7.8200644917529729</v>
      </c>
      <c r="T69">
        <v>0</v>
      </c>
      <c r="U69">
        <v>60.481638621301855</v>
      </c>
      <c r="V69">
        <v>6.1608585365853665</v>
      </c>
      <c r="W69">
        <v>13.131061443925233</v>
      </c>
      <c r="X69">
        <v>37.131272125826179</v>
      </c>
      <c r="Y69">
        <v>0</v>
      </c>
      <c r="Z69">
        <v>1.9326762613636363</v>
      </c>
      <c r="AA69">
        <v>12.489383002109705</v>
      </c>
      <c r="AB69">
        <v>11.710586135214491</v>
      </c>
      <c r="AC69">
        <v>8.6137698354090393</v>
      </c>
      <c r="AD69">
        <v>5.4155020861040564</v>
      </c>
      <c r="AE69">
        <v>14.650544386803297</v>
      </c>
      <c r="AF69">
        <v>0</v>
      </c>
      <c r="AG69">
        <v>11.458091991283043</v>
      </c>
      <c r="AH69">
        <v>45.326854998866565</v>
      </c>
      <c r="AI69">
        <v>0</v>
      </c>
      <c r="AJ69">
        <v>0</v>
      </c>
      <c r="AK69">
        <v>20.099114480141846</v>
      </c>
      <c r="AL69">
        <v>0</v>
      </c>
      <c r="AM69">
        <v>0</v>
      </c>
      <c r="AN69">
        <v>0.92373679266322428</v>
      </c>
      <c r="AO69">
        <v>0</v>
      </c>
      <c r="AP69">
        <v>3.6065860903893951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646.93071353299615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9.0499886893782744</v>
      </c>
      <c r="L70">
        <v>202.8635025567591</v>
      </c>
      <c r="M70">
        <v>27.258848951151876</v>
      </c>
      <c r="N70">
        <v>35.19324542367238</v>
      </c>
      <c r="O70">
        <v>0</v>
      </c>
      <c r="P70">
        <v>30.312096693821811</v>
      </c>
      <c r="Q70">
        <v>6.4705335864801858</v>
      </c>
      <c r="R70">
        <v>6.2803773966745844</v>
      </c>
      <c r="S70">
        <v>7.8200644917529729</v>
      </c>
      <c r="T70">
        <v>0</v>
      </c>
      <c r="U70">
        <v>60.481638621301855</v>
      </c>
      <c r="V70">
        <v>6.1608585365853665</v>
      </c>
      <c r="W70">
        <v>13.131061443925233</v>
      </c>
      <c r="X70">
        <v>37.131272125826179</v>
      </c>
      <c r="Y70">
        <v>0</v>
      </c>
      <c r="Z70">
        <v>1.9326762613636363</v>
      </c>
      <c r="AA70">
        <v>12.489383002109705</v>
      </c>
      <c r="AB70">
        <v>11.710586135214491</v>
      </c>
      <c r="AC70">
        <v>8.6137698354090393</v>
      </c>
      <c r="AD70">
        <v>5.4155020861040564</v>
      </c>
      <c r="AE70">
        <v>14.650544386803297</v>
      </c>
      <c r="AF70">
        <v>0</v>
      </c>
      <c r="AG70">
        <v>11.458091991283043</v>
      </c>
      <c r="AH70">
        <v>45.326854998866565</v>
      </c>
      <c r="AI70">
        <v>1.0564947556836093</v>
      </c>
      <c r="AJ70">
        <v>0</v>
      </c>
      <c r="AK70">
        <v>20.099114480141846</v>
      </c>
      <c r="AL70">
        <v>0</v>
      </c>
      <c r="AM70">
        <v>0</v>
      </c>
      <c r="AN70">
        <v>0.92373679266322428</v>
      </c>
      <c r="AO70">
        <v>0</v>
      </c>
      <c r="AP70">
        <v>3.6065860903893951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599.68712813446962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9.0499946268600642</v>
      </c>
      <c r="L71">
        <v>215.87319900000006</v>
      </c>
      <c r="M71">
        <v>27.258848951151876</v>
      </c>
      <c r="N71">
        <v>35.19324542367238</v>
      </c>
      <c r="O71">
        <v>0</v>
      </c>
      <c r="P71">
        <v>30.312096693821811</v>
      </c>
      <c r="Q71">
        <v>6.4701716651418115</v>
      </c>
      <c r="R71">
        <v>6.2779335933609959</v>
      </c>
      <c r="S71">
        <v>7.8168544335454895</v>
      </c>
      <c r="T71">
        <v>0</v>
      </c>
      <c r="U71">
        <v>60.481638621301855</v>
      </c>
      <c r="V71">
        <v>6.1608585365853665</v>
      </c>
      <c r="W71">
        <v>13.131061443925233</v>
      </c>
      <c r="X71">
        <v>37.041269042300065</v>
      </c>
      <c r="Y71">
        <v>0</v>
      </c>
      <c r="Z71">
        <v>3.8653525227272727</v>
      </c>
      <c r="AA71">
        <v>12.489383002109705</v>
      </c>
      <c r="AB71">
        <v>11.710586135214491</v>
      </c>
      <c r="AC71">
        <v>8.6137698354090393</v>
      </c>
      <c r="AD71">
        <v>5.4155020861040564</v>
      </c>
      <c r="AE71">
        <v>14.650544386803297</v>
      </c>
      <c r="AF71">
        <v>0</v>
      </c>
      <c r="AG71">
        <v>11.458091991283043</v>
      </c>
      <c r="AH71">
        <v>45.326854998866565</v>
      </c>
      <c r="AI71">
        <v>1.0564947556836093</v>
      </c>
      <c r="AJ71">
        <v>0</v>
      </c>
      <c r="AK71">
        <v>20.099114480141846</v>
      </c>
      <c r="AL71">
        <v>0</v>
      </c>
      <c r="AM71">
        <v>0</v>
      </c>
      <c r="AN71">
        <v>0.92373679266322428</v>
      </c>
      <c r="AO71">
        <v>0</v>
      </c>
      <c r="AP71">
        <v>3.6065860903893951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614.53348791017049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9.0499946268600642</v>
      </c>
      <c r="L72">
        <v>318.2998912063515</v>
      </c>
      <c r="M72">
        <v>27.258848951151876</v>
      </c>
      <c r="N72">
        <v>35.19324542367238</v>
      </c>
      <c r="O72">
        <v>0</v>
      </c>
      <c r="P72">
        <v>30.312096693821811</v>
      </c>
      <c r="Q72">
        <v>6.4701716651418115</v>
      </c>
      <c r="R72">
        <v>6.2790445366528349</v>
      </c>
      <c r="S72">
        <v>7.8168544335454895</v>
      </c>
      <c r="T72">
        <v>0</v>
      </c>
      <c r="U72">
        <v>60.481638621301855</v>
      </c>
      <c r="V72">
        <v>6.1608585365853665</v>
      </c>
      <c r="W72">
        <v>13.131061443925233</v>
      </c>
      <c r="X72">
        <v>37.041269042300065</v>
      </c>
      <c r="Y72">
        <v>0</v>
      </c>
      <c r="Z72">
        <v>3.8653525227272727</v>
      </c>
      <c r="AA72">
        <v>12.489383002109705</v>
      </c>
      <c r="AB72">
        <v>11.710586135214491</v>
      </c>
      <c r="AC72">
        <v>8.6137698354090393</v>
      </c>
      <c r="AD72">
        <v>5.4155020861040564</v>
      </c>
      <c r="AE72">
        <v>14.650544386803297</v>
      </c>
      <c r="AF72">
        <v>0</v>
      </c>
      <c r="AG72">
        <v>11.458091991283043</v>
      </c>
      <c r="AH72">
        <v>45.326854998866565</v>
      </c>
      <c r="AI72">
        <v>1.0564947556836093</v>
      </c>
      <c r="AJ72">
        <v>0</v>
      </c>
      <c r="AK72">
        <v>20.099114480141846</v>
      </c>
      <c r="AL72">
        <v>0</v>
      </c>
      <c r="AM72">
        <v>0</v>
      </c>
      <c r="AN72">
        <v>0.92373679266322428</v>
      </c>
      <c r="AO72">
        <v>0</v>
      </c>
      <c r="AP72">
        <v>1.5185625643744822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714.87326753379887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9.0499946268600642</v>
      </c>
      <c r="L73">
        <v>318.2998912063515</v>
      </c>
      <c r="M73">
        <v>27.258848951151876</v>
      </c>
      <c r="N73">
        <v>35.19324542367238</v>
      </c>
      <c r="O73">
        <v>0</v>
      </c>
      <c r="P73">
        <v>30.312096693821811</v>
      </c>
      <c r="Q73">
        <v>6.4701716651418115</v>
      </c>
      <c r="R73">
        <v>6.2790445366528349</v>
      </c>
      <c r="S73">
        <v>7.8168544335454895</v>
      </c>
      <c r="T73">
        <v>0</v>
      </c>
      <c r="U73">
        <v>60.481638621301855</v>
      </c>
      <c r="V73">
        <v>6.1608585365853665</v>
      </c>
      <c r="W73">
        <v>13.131061443925233</v>
      </c>
      <c r="X73">
        <v>43.629231105625884</v>
      </c>
      <c r="Y73">
        <v>0</v>
      </c>
      <c r="Z73">
        <v>1.9326762613636363</v>
      </c>
      <c r="AA73">
        <v>12.489383002109705</v>
      </c>
      <c r="AB73">
        <v>11.710586135214491</v>
      </c>
      <c r="AC73">
        <v>8.6137698354090393</v>
      </c>
      <c r="AD73">
        <v>5.4155020861040564</v>
      </c>
      <c r="AE73">
        <v>14.650544386803297</v>
      </c>
      <c r="AF73">
        <v>0</v>
      </c>
      <c r="AG73">
        <v>11.458091991283043</v>
      </c>
      <c r="AH73">
        <v>45.326854998866565</v>
      </c>
      <c r="AI73">
        <v>1.0564947556836093</v>
      </c>
      <c r="AJ73">
        <v>0</v>
      </c>
      <c r="AK73">
        <v>20.099114480141846</v>
      </c>
      <c r="AL73">
        <v>0</v>
      </c>
      <c r="AM73">
        <v>1.3433197426827861</v>
      </c>
      <c r="AN73">
        <v>0.92373679266322428</v>
      </c>
      <c r="AO73">
        <v>0</v>
      </c>
      <c r="AP73">
        <v>1.5185625643744822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720.87187307844385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9.0499946268600642</v>
      </c>
      <c r="L74">
        <v>318.2998912063515</v>
      </c>
      <c r="M74">
        <v>27.258848951151876</v>
      </c>
      <c r="N74">
        <v>35.19324542367238</v>
      </c>
      <c r="O74">
        <v>0</v>
      </c>
      <c r="P74">
        <v>30.312096693821811</v>
      </c>
      <c r="Q74">
        <v>6.4701716651418115</v>
      </c>
      <c r="R74">
        <v>6.2790445366528349</v>
      </c>
      <c r="S74">
        <v>7.8168544335454895</v>
      </c>
      <c r="T74">
        <v>0</v>
      </c>
      <c r="U74">
        <v>60.481638621301855</v>
      </c>
      <c r="V74">
        <v>6.1608585365853665</v>
      </c>
      <c r="W74">
        <v>13.131061443925233</v>
      </c>
      <c r="X74">
        <v>43.629231105625884</v>
      </c>
      <c r="Y74">
        <v>0</v>
      </c>
      <c r="Z74">
        <v>1.9326762613636363</v>
      </c>
      <c r="AA74">
        <v>12.489383002109705</v>
      </c>
      <c r="AB74">
        <v>11.710586135214491</v>
      </c>
      <c r="AC74">
        <v>8.6137698354090393</v>
      </c>
      <c r="AD74">
        <v>5.4155020861040564</v>
      </c>
      <c r="AE74">
        <v>14.650544386803297</v>
      </c>
      <c r="AF74">
        <v>0</v>
      </c>
      <c r="AG74">
        <v>11.458091991283043</v>
      </c>
      <c r="AH74">
        <v>45.326854998866565</v>
      </c>
      <c r="AI74">
        <v>1.5092782955496551</v>
      </c>
      <c r="AJ74">
        <v>0</v>
      </c>
      <c r="AK74">
        <v>20.099114480141846</v>
      </c>
      <c r="AL74">
        <v>0</v>
      </c>
      <c r="AM74">
        <v>1.3433197426827861</v>
      </c>
      <c r="AN74">
        <v>0.92373679266322428</v>
      </c>
      <c r="AO74">
        <v>0</v>
      </c>
      <c r="AP74">
        <v>1.5185625643744822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721.32465661830986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9.0499946268600642</v>
      </c>
      <c r="L75">
        <v>318.2998912063515</v>
      </c>
      <c r="M75">
        <v>27.258848951151876</v>
      </c>
      <c r="N75">
        <v>35.19324542367238</v>
      </c>
      <c r="O75">
        <v>0</v>
      </c>
      <c r="P75">
        <v>30.312096693821811</v>
      </c>
      <c r="Q75">
        <v>5.8404051552975327</v>
      </c>
      <c r="R75">
        <v>6.2790445366528349</v>
      </c>
      <c r="S75">
        <v>7.8168544335454895</v>
      </c>
      <c r="T75">
        <v>0</v>
      </c>
      <c r="U75">
        <v>60.630264089979228</v>
      </c>
      <c r="V75">
        <v>6.1608585365853665</v>
      </c>
      <c r="W75">
        <v>13.131061443925233</v>
      </c>
      <c r="X75">
        <v>43.629231105625884</v>
      </c>
      <c r="Y75">
        <v>0</v>
      </c>
      <c r="Z75">
        <v>1.9326762613636363</v>
      </c>
      <c r="AA75">
        <v>12.489383002109705</v>
      </c>
      <c r="AB75">
        <v>11.710586135214491</v>
      </c>
      <c r="AC75">
        <v>8.6137698354090393</v>
      </c>
      <c r="AD75">
        <v>5.4155020861040564</v>
      </c>
      <c r="AE75">
        <v>14.650544386803297</v>
      </c>
      <c r="AF75">
        <v>0</v>
      </c>
      <c r="AG75">
        <v>11.458091991283043</v>
      </c>
      <c r="AH75">
        <v>45.326854998866565</v>
      </c>
      <c r="AI75">
        <v>3.0185568471050566</v>
      </c>
      <c r="AJ75">
        <v>0</v>
      </c>
      <c r="AK75">
        <v>20.099114480141846</v>
      </c>
      <c r="AL75">
        <v>0</v>
      </c>
      <c r="AM75">
        <v>1.3433197426827861</v>
      </c>
      <c r="AN75">
        <v>0.92373679266322428</v>
      </c>
      <c r="AO75">
        <v>0</v>
      </c>
      <c r="AP75">
        <v>0.91113741590720776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721.74536898023109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9.0499946268600642</v>
      </c>
      <c r="L76">
        <v>318.2998912063515</v>
      </c>
      <c r="M76">
        <v>27.258848951151876</v>
      </c>
      <c r="N76">
        <v>35.19324542367238</v>
      </c>
      <c r="O76">
        <v>0</v>
      </c>
      <c r="P76">
        <v>30.312096693821811</v>
      </c>
      <c r="Q76">
        <v>5.8404051552975327</v>
      </c>
      <c r="R76">
        <v>6.2790445366528349</v>
      </c>
      <c r="S76">
        <v>7.8168544335454895</v>
      </c>
      <c r="T76">
        <v>0</v>
      </c>
      <c r="U76">
        <v>60.640423227063152</v>
      </c>
      <c r="V76">
        <v>6.1608585365853665</v>
      </c>
      <c r="W76">
        <v>10.318913684210528</v>
      </c>
      <c r="X76">
        <v>43.629231105625884</v>
      </c>
      <c r="Y76">
        <v>0</v>
      </c>
      <c r="Z76">
        <v>1.9326762613636363</v>
      </c>
      <c r="AA76">
        <v>12.489383002109705</v>
      </c>
      <c r="AB76">
        <v>11.710586135214491</v>
      </c>
      <c r="AC76">
        <v>8.6137698354090393</v>
      </c>
      <c r="AD76">
        <v>8.1232527428487575</v>
      </c>
      <c r="AE76">
        <v>14.650544386803297</v>
      </c>
      <c r="AF76">
        <v>0</v>
      </c>
      <c r="AG76">
        <v>11.458091991283043</v>
      </c>
      <c r="AH76">
        <v>45.326854998866565</v>
      </c>
      <c r="AI76">
        <v>19.620619122174251</v>
      </c>
      <c r="AJ76">
        <v>0</v>
      </c>
      <c r="AK76">
        <v>20.099114480141846</v>
      </c>
      <c r="AL76">
        <v>0</v>
      </c>
      <c r="AM76">
        <v>3.1212426887769613</v>
      </c>
      <c r="AN76">
        <v>0.92373679266322428</v>
      </c>
      <c r="AO76">
        <v>0</v>
      </c>
      <c r="AP76">
        <v>0.91113741590720776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740.03111623550842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9.0499320972222232</v>
      </c>
      <c r="L77">
        <v>318.308420846231</v>
      </c>
      <c r="M77">
        <v>27.258848951151876</v>
      </c>
      <c r="N77">
        <v>35.19324542367238</v>
      </c>
      <c r="O77">
        <v>0</v>
      </c>
      <c r="P77">
        <v>30.312096693821811</v>
      </c>
      <c r="Q77">
        <v>5.8404051552975327</v>
      </c>
      <c r="R77">
        <v>6.8008279897785346</v>
      </c>
      <c r="S77">
        <v>7.8168544335454895</v>
      </c>
      <c r="T77">
        <v>0</v>
      </c>
      <c r="U77">
        <v>60.640423227063152</v>
      </c>
      <c r="V77">
        <v>6.1608585365853665</v>
      </c>
      <c r="W77">
        <v>10.318913684210528</v>
      </c>
      <c r="X77">
        <v>43.629231105625884</v>
      </c>
      <c r="Y77">
        <v>0</v>
      </c>
      <c r="Z77">
        <v>2.6082000000000001</v>
      </c>
      <c r="AA77">
        <v>12.489383002109705</v>
      </c>
      <c r="AB77">
        <v>11.710586135214491</v>
      </c>
      <c r="AC77">
        <v>8.6137698354090393</v>
      </c>
      <c r="AD77">
        <v>10.831003657131676</v>
      </c>
      <c r="AE77">
        <v>14.650544386803297</v>
      </c>
      <c r="AF77">
        <v>0</v>
      </c>
      <c r="AG77">
        <v>11.458091991283043</v>
      </c>
      <c r="AH77">
        <v>45.326854998866565</v>
      </c>
      <c r="AI77">
        <v>19.620619122174251</v>
      </c>
      <c r="AJ77">
        <v>0</v>
      </c>
      <c r="AK77">
        <v>20.099114480141846</v>
      </c>
      <c r="AL77">
        <v>0</v>
      </c>
      <c r="AM77">
        <v>3.1212426887769613</v>
      </c>
      <c r="AN77">
        <v>1.0161109134631146</v>
      </c>
      <c r="AO77">
        <v>0</v>
      </c>
      <c r="AP77">
        <v>0.91113741590720776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744.03701557259478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9.0499305528872576</v>
      </c>
      <c r="L78">
        <v>318.308420846231</v>
      </c>
      <c r="M78">
        <v>27.258848951151876</v>
      </c>
      <c r="N78">
        <v>35.19324542367238</v>
      </c>
      <c r="O78">
        <v>0</v>
      </c>
      <c r="P78">
        <v>30.312096693821811</v>
      </c>
      <c r="Q78">
        <v>5.8404051552975327</v>
      </c>
      <c r="R78">
        <v>7.6208864436004564</v>
      </c>
      <c r="S78">
        <v>7.8168544335454895</v>
      </c>
      <c r="T78">
        <v>0</v>
      </c>
      <c r="U78">
        <v>60.640423227063152</v>
      </c>
      <c r="V78">
        <v>6.1608585365853665</v>
      </c>
      <c r="W78">
        <v>10.318913684210528</v>
      </c>
      <c r="X78">
        <v>43.629231105625884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11.047514235324993</v>
      </c>
      <c r="AE78">
        <v>14.650544386803297</v>
      </c>
      <c r="AF78">
        <v>0</v>
      </c>
      <c r="AG78">
        <v>11.458091991283043</v>
      </c>
      <c r="AH78">
        <v>45.846079092819593</v>
      </c>
      <c r="AI78">
        <v>19.620619122174251</v>
      </c>
      <c r="AJ78">
        <v>0</v>
      </c>
      <c r="AK78">
        <v>20.099114480141846</v>
      </c>
      <c r="AL78">
        <v>0</v>
      </c>
      <c r="AM78">
        <v>4.6937166086393356</v>
      </c>
      <c r="AN78">
        <v>1.0161109134631146</v>
      </c>
      <c r="AO78">
        <v>0</v>
      </c>
      <c r="AP78">
        <v>2.4296999802816903</v>
      </c>
      <c r="AQ78">
        <v>0</v>
      </c>
      <c r="AR78">
        <v>10.797078599999999</v>
      </c>
      <c r="AS78">
        <v>9.8072376349778825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752.59681296946292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9.0400561579165633</v>
      </c>
      <c r="L79">
        <v>318.308420846231</v>
      </c>
      <c r="M79">
        <v>27.258848951151876</v>
      </c>
      <c r="N79">
        <v>35.19324542367238</v>
      </c>
      <c r="O79">
        <v>0</v>
      </c>
      <c r="P79">
        <v>33.221141901788783</v>
      </c>
      <c r="Q79">
        <v>5.8404051552975327</v>
      </c>
      <c r="R79">
        <v>8.0641596703730265</v>
      </c>
      <c r="S79">
        <v>7.8168544335454895</v>
      </c>
      <c r="T79">
        <v>0</v>
      </c>
      <c r="U79">
        <v>52.918838410111498</v>
      </c>
      <c r="V79">
        <v>6.1608585365853665</v>
      </c>
      <c r="W79">
        <v>13.131061443925233</v>
      </c>
      <c r="X79">
        <v>43.629231105625884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11.047514235324993</v>
      </c>
      <c r="AE79">
        <v>14.650544386803297</v>
      </c>
      <c r="AF79">
        <v>0</v>
      </c>
      <c r="AG79">
        <v>11.458091991283043</v>
      </c>
      <c r="AH79">
        <v>45.846079092819593</v>
      </c>
      <c r="AI79">
        <v>19.620619122174251</v>
      </c>
      <c r="AJ79">
        <v>0</v>
      </c>
      <c r="AK79">
        <v>20.099114480141846</v>
      </c>
      <c r="AL79">
        <v>0</v>
      </c>
      <c r="AM79">
        <v>4.6937166086393356</v>
      </c>
      <c r="AN79">
        <v>1.0161109134631146</v>
      </c>
      <c r="AO79">
        <v>0</v>
      </c>
      <c r="AP79">
        <v>2.4296999802816903</v>
      </c>
      <c r="AQ79">
        <v>0</v>
      </c>
      <c r="AR79">
        <v>10.797078599999999</v>
      </c>
      <c r="AS79">
        <v>9.8072376349778825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751.0298199519948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9.0400566114845642</v>
      </c>
      <c r="L80">
        <v>318.308420846231</v>
      </c>
      <c r="M80">
        <v>27.258848951151876</v>
      </c>
      <c r="N80">
        <v>35.19324542367238</v>
      </c>
      <c r="O80">
        <v>0</v>
      </c>
      <c r="P80">
        <v>35.50068091194462</v>
      </c>
      <c r="Q80">
        <v>5.8404051552975327</v>
      </c>
      <c r="R80">
        <v>8.2878514914425416</v>
      </c>
      <c r="S80">
        <v>7.8168544335454895</v>
      </c>
      <c r="T80">
        <v>0</v>
      </c>
      <c r="U80">
        <v>52.918838410111498</v>
      </c>
      <c r="V80">
        <v>6.1608585365853665</v>
      </c>
      <c r="W80">
        <v>13.131061443925233</v>
      </c>
      <c r="X80">
        <v>43.629231105625884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11.047514235324993</v>
      </c>
      <c r="AE80">
        <v>14.650544386803297</v>
      </c>
      <c r="AF80">
        <v>0</v>
      </c>
      <c r="AG80">
        <v>11.458091991283043</v>
      </c>
      <c r="AH80">
        <v>45.846079092819593</v>
      </c>
      <c r="AI80">
        <v>19.620619122174251</v>
      </c>
      <c r="AJ80">
        <v>0</v>
      </c>
      <c r="AK80">
        <v>20.099114480141846</v>
      </c>
      <c r="AL80">
        <v>0</v>
      </c>
      <c r="AM80">
        <v>4.6937166086393356</v>
      </c>
      <c r="AN80">
        <v>1.0161109134631146</v>
      </c>
      <c r="AO80">
        <v>0</v>
      </c>
      <c r="AP80">
        <v>2.4296999802816903</v>
      </c>
      <c r="AQ80">
        <v>0</v>
      </c>
      <c r="AR80">
        <v>10.797078599999999</v>
      </c>
      <c r="AS80">
        <v>9.8072376349778825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753.5330512367882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9.0400561579165633</v>
      </c>
      <c r="L81">
        <v>318.308420846231</v>
      </c>
      <c r="M81">
        <v>27.258848951151876</v>
      </c>
      <c r="N81">
        <v>35.19324542367238</v>
      </c>
      <c r="O81">
        <v>0</v>
      </c>
      <c r="P81">
        <v>36.412060655956424</v>
      </c>
      <c r="Q81">
        <v>5.8404051552975327</v>
      </c>
      <c r="R81">
        <v>9.0010313826366559</v>
      </c>
      <c r="S81">
        <v>7.8168544335454895</v>
      </c>
      <c r="T81">
        <v>0</v>
      </c>
      <c r="U81">
        <v>52.918838410111498</v>
      </c>
      <c r="V81">
        <v>6.1608585365853665</v>
      </c>
      <c r="W81">
        <v>13.131061443925233</v>
      </c>
      <c r="X81">
        <v>43.629231105625884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11.047514235324993</v>
      </c>
      <c r="AE81">
        <v>14.650544386803297</v>
      </c>
      <c r="AF81">
        <v>0</v>
      </c>
      <c r="AG81">
        <v>11.458091991283043</v>
      </c>
      <c r="AH81">
        <v>45.846079092819593</v>
      </c>
      <c r="AI81">
        <v>19.620619122174251</v>
      </c>
      <c r="AJ81">
        <v>0</v>
      </c>
      <c r="AK81">
        <v>20.099114480141846</v>
      </c>
      <c r="AL81">
        <v>0</v>
      </c>
      <c r="AM81">
        <v>4.6937166086393356</v>
      </c>
      <c r="AN81">
        <v>1.0161109134631146</v>
      </c>
      <c r="AO81">
        <v>0</v>
      </c>
      <c r="AP81">
        <v>2.4296999802816903</v>
      </c>
      <c r="AQ81">
        <v>0</v>
      </c>
      <c r="AR81">
        <v>10.797078599999999</v>
      </c>
      <c r="AS81">
        <v>9.8072376349778825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755.1576104184262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9.0400557115587148</v>
      </c>
      <c r="L82">
        <v>318.308420846231</v>
      </c>
      <c r="M82">
        <v>27.258848951151876</v>
      </c>
      <c r="N82">
        <v>35.19324542367238</v>
      </c>
      <c r="O82">
        <v>0</v>
      </c>
      <c r="P82">
        <v>37.10027520889853</v>
      </c>
      <c r="Q82">
        <v>5.8404051552975327</v>
      </c>
      <c r="R82">
        <v>9.280445764192141</v>
      </c>
      <c r="S82">
        <v>7.8168544335454895</v>
      </c>
      <c r="T82">
        <v>0</v>
      </c>
      <c r="U82">
        <v>52.918838410111498</v>
      </c>
      <c r="V82">
        <v>6.1608585365853665</v>
      </c>
      <c r="W82">
        <v>13.131061443925233</v>
      </c>
      <c r="X82">
        <v>43.629231105625884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11.047514235324993</v>
      </c>
      <c r="AE82">
        <v>14.650544386803297</v>
      </c>
      <c r="AF82">
        <v>0</v>
      </c>
      <c r="AG82">
        <v>11.458091991283043</v>
      </c>
      <c r="AH82">
        <v>45.846079092819593</v>
      </c>
      <c r="AI82">
        <v>1.8865979974399423</v>
      </c>
      <c r="AJ82">
        <v>0</v>
      </c>
      <c r="AK82">
        <v>20.099114480141846</v>
      </c>
      <c r="AL82">
        <v>0</v>
      </c>
      <c r="AM82">
        <v>4.6937166086393356</v>
      </c>
      <c r="AN82">
        <v>1.0161109134631146</v>
      </c>
      <c r="AO82">
        <v>0</v>
      </c>
      <c r="AP82">
        <v>2.4296999802816903</v>
      </c>
      <c r="AQ82">
        <v>0</v>
      </c>
      <c r="AR82">
        <v>10.797078599999999</v>
      </c>
      <c r="AS82">
        <v>9.8072376349778825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738.39121778183141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9.0199623260279758</v>
      </c>
      <c r="L83">
        <v>318.2998912063515</v>
      </c>
      <c r="M83">
        <v>27.258848951151876</v>
      </c>
      <c r="N83">
        <v>35.19324542367238</v>
      </c>
      <c r="O83">
        <v>0</v>
      </c>
      <c r="P83">
        <v>37.794242562704632</v>
      </c>
      <c r="Q83">
        <v>5.8404051552975327</v>
      </c>
      <c r="R83">
        <v>10.058079507196314</v>
      </c>
      <c r="S83">
        <v>7.8168544335454895</v>
      </c>
      <c r="T83">
        <v>0</v>
      </c>
      <c r="U83">
        <v>52.918838410111498</v>
      </c>
      <c r="V83">
        <v>6.1608585365853665</v>
      </c>
      <c r="W83">
        <v>13.131061443925233</v>
      </c>
      <c r="X83">
        <v>43.629231105625884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11.047514235324993</v>
      </c>
      <c r="AE83">
        <v>14.650544386803297</v>
      </c>
      <c r="AF83">
        <v>0</v>
      </c>
      <c r="AG83">
        <v>11.458091991283043</v>
      </c>
      <c r="AH83">
        <v>45.846079092819593</v>
      </c>
      <c r="AI83">
        <v>1.0564947556836093</v>
      </c>
      <c r="AJ83">
        <v>0</v>
      </c>
      <c r="AK83">
        <v>20.099114480141846</v>
      </c>
      <c r="AL83">
        <v>0</v>
      </c>
      <c r="AM83">
        <v>4.6937166086393356</v>
      </c>
      <c r="AN83">
        <v>1.0161109134631146</v>
      </c>
      <c r="AO83">
        <v>0</v>
      </c>
      <c r="AP83">
        <v>2.4296999802816903</v>
      </c>
      <c r="AQ83">
        <v>0</v>
      </c>
      <c r="AR83">
        <v>10.797078599999999</v>
      </c>
      <c r="AS83">
        <v>9.8072376349778825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739.00409261147524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9.040000067998557</v>
      </c>
      <c r="L84">
        <v>318.2998912063515</v>
      </c>
      <c r="M84">
        <v>27.258848951151876</v>
      </c>
      <c r="N84">
        <v>35.19324542367238</v>
      </c>
      <c r="O84">
        <v>0</v>
      </c>
      <c r="P84">
        <v>38.479577433871924</v>
      </c>
      <c r="Q84">
        <v>5.8404051552975327</v>
      </c>
      <c r="R84">
        <v>10.279172966760562</v>
      </c>
      <c r="S84">
        <v>7.8168544335454895</v>
      </c>
      <c r="T84">
        <v>0</v>
      </c>
      <c r="U84">
        <v>52.918838410111498</v>
      </c>
      <c r="V84">
        <v>6.1608585365853665</v>
      </c>
      <c r="W84">
        <v>13.131061443925233</v>
      </c>
      <c r="X84">
        <v>43.629231105625884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11.047514235324993</v>
      </c>
      <c r="AE84">
        <v>14.650544386803297</v>
      </c>
      <c r="AF84">
        <v>0</v>
      </c>
      <c r="AG84">
        <v>11.458091991283043</v>
      </c>
      <c r="AH84">
        <v>45.846079092819593</v>
      </c>
      <c r="AI84">
        <v>1.0564947556836093</v>
      </c>
      <c r="AJ84">
        <v>0</v>
      </c>
      <c r="AK84">
        <v>20.099114480141846</v>
      </c>
      <c r="AL84">
        <v>0</v>
      </c>
      <c r="AM84">
        <v>4.6937166086393356</v>
      </c>
      <c r="AN84">
        <v>1.0161109134631146</v>
      </c>
      <c r="AO84">
        <v>0</v>
      </c>
      <c r="AP84">
        <v>2.4296999802816903</v>
      </c>
      <c r="AQ84">
        <v>0</v>
      </c>
      <c r="AR84">
        <v>10.797078599999999</v>
      </c>
      <c r="AS84">
        <v>9.8072376349778825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739.93055868417719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9.040000067998557</v>
      </c>
      <c r="L85">
        <v>318.2998912063515</v>
      </c>
      <c r="M85">
        <v>27.258848951151876</v>
      </c>
      <c r="N85">
        <v>35.19324542367238</v>
      </c>
      <c r="O85">
        <v>0</v>
      </c>
      <c r="P85">
        <v>39.173548053161753</v>
      </c>
      <c r="Q85">
        <v>5.8404051552975327</v>
      </c>
      <c r="R85">
        <v>10.279172966760562</v>
      </c>
      <c r="S85">
        <v>7.8168544335454895</v>
      </c>
      <c r="T85">
        <v>0</v>
      </c>
      <c r="U85">
        <v>52.918838410111498</v>
      </c>
      <c r="V85">
        <v>6.1608585365853665</v>
      </c>
      <c r="W85">
        <v>13.131061443925233</v>
      </c>
      <c r="X85">
        <v>43.629231105625884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11.047514235324993</v>
      </c>
      <c r="AE85">
        <v>14.650544386803297</v>
      </c>
      <c r="AF85">
        <v>0</v>
      </c>
      <c r="AG85">
        <v>11.458091991283043</v>
      </c>
      <c r="AH85">
        <v>45.846079092819593</v>
      </c>
      <c r="AI85">
        <v>4.1505156967701717</v>
      </c>
      <c r="AJ85">
        <v>0</v>
      </c>
      <c r="AK85">
        <v>20.099114480141846</v>
      </c>
      <c r="AL85">
        <v>0</v>
      </c>
      <c r="AM85">
        <v>4.6937166086393356</v>
      </c>
      <c r="AN85">
        <v>1.0161109134631146</v>
      </c>
      <c r="AO85">
        <v>0</v>
      </c>
      <c r="AP85">
        <v>2.4296999802816903</v>
      </c>
      <c r="AQ85">
        <v>0</v>
      </c>
      <c r="AR85">
        <v>10.797078599999999</v>
      </c>
      <c r="AS85">
        <v>9.8072376349778825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743.71855024455374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9.040000067998557</v>
      </c>
      <c r="L86">
        <v>318.2998912063515</v>
      </c>
      <c r="M86">
        <v>27.258848951151876</v>
      </c>
      <c r="N86">
        <v>35.19324542367238</v>
      </c>
      <c r="O86">
        <v>0</v>
      </c>
      <c r="P86">
        <v>39.649363364574256</v>
      </c>
      <c r="Q86">
        <v>5.8404051552975327</v>
      </c>
      <c r="R86">
        <v>10.781375529158826</v>
      </c>
      <c r="S86">
        <v>7.8168544335454895</v>
      </c>
      <c r="T86">
        <v>0</v>
      </c>
      <c r="U86">
        <v>52.918838410111498</v>
      </c>
      <c r="V86">
        <v>6.1608585365853665</v>
      </c>
      <c r="W86">
        <v>13.131061443925233</v>
      </c>
      <c r="X86">
        <v>43.629231105625884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11.458091991283043</v>
      </c>
      <c r="AH86">
        <v>45.326854998866565</v>
      </c>
      <c r="AI86">
        <v>4.1505156967701717</v>
      </c>
      <c r="AJ86">
        <v>0</v>
      </c>
      <c r="AK86">
        <v>20.099114480141846</v>
      </c>
      <c r="AL86">
        <v>0</v>
      </c>
      <c r="AM86">
        <v>4.6842345998447419</v>
      </c>
      <c r="AN86">
        <v>1.0161109134631146</v>
      </c>
      <c r="AO86">
        <v>0</v>
      </c>
      <c r="AP86">
        <v>0.91113741590720776</v>
      </c>
      <c r="AQ86">
        <v>0</v>
      </c>
      <c r="AR86">
        <v>10.797078599999999</v>
      </c>
      <c r="AS86">
        <v>9.4532202011080475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736.88969454205107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9.040000067998557</v>
      </c>
      <c r="L87">
        <v>318.2998912063515</v>
      </c>
      <c r="M87">
        <v>27.258848951151876</v>
      </c>
      <c r="N87">
        <v>35.19324542367238</v>
      </c>
      <c r="O87">
        <v>0</v>
      </c>
      <c r="P87">
        <v>39.668121940958599</v>
      </c>
      <c r="Q87">
        <v>5.8404051552975327</v>
      </c>
      <c r="R87">
        <v>11.262249972215075</v>
      </c>
      <c r="S87">
        <v>7.8168544335454895</v>
      </c>
      <c r="T87">
        <v>0</v>
      </c>
      <c r="U87">
        <v>52.918838410111498</v>
      </c>
      <c r="V87">
        <v>6.1608585365853665</v>
      </c>
      <c r="W87">
        <v>13.131061443925233</v>
      </c>
      <c r="X87">
        <v>43.629231105625884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11.458091991283043</v>
      </c>
      <c r="AH87">
        <v>45.326854998866565</v>
      </c>
      <c r="AI87">
        <v>4.1505156967701717</v>
      </c>
      <c r="AJ87">
        <v>0</v>
      </c>
      <c r="AK87">
        <v>20.099114480141846</v>
      </c>
      <c r="AL87">
        <v>0</v>
      </c>
      <c r="AM87">
        <v>4.6842345998447419</v>
      </c>
      <c r="AN87">
        <v>1.0161109134631146</v>
      </c>
      <c r="AO87">
        <v>0</v>
      </c>
      <c r="AP87">
        <v>0.91113741590720776</v>
      </c>
      <c r="AQ87">
        <v>0</v>
      </c>
      <c r="AR87">
        <v>10.797078599999999</v>
      </c>
      <c r="AS87">
        <v>9.4532202011080475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737.38932756149177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9.040000067998557</v>
      </c>
      <c r="L88">
        <v>318.2998912063515</v>
      </c>
      <c r="M88">
        <v>27.258848951151876</v>
      </c>
      <c r="N88">
        <v>35.19324542367238</v>
      </c>
      <c r="O88">
        <v>0</v>
      </c>
      <c r="P88">
        <v>39.668121940958599</v>
      </c>
      <c r="Q88">
        <v>5.8404051552975327</v>
      </c>
      <c r="R88">
        <v>11.272837769784172</v>
      </c>
      <c r="S88">
        <v>7.8168544335454895</v>
      </c>
      <c r="T88">
        <v>0</v>
      </c>
      <c r="U88">
        <v>52.918838410111498</v>
      </c>
      <c r="V88">
        <v>6.1608585365853665</v>
      </c>
      <c r="W88">
        <v>13.131061443925233</v>
      </c>
      <c r="X88">
        <v>43.629231105625884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11.458091991283043</v>
      </c>
      <c r="AH88">
        <v>45.326854998866565</v>
      </c>
      <c r="AI88">
        <v>4.1505156967701717</v>
      </c>
      <c r="AJ88">
        <v>0</v>
      </c>
      <c r="AK88">
        <v>20.099114480141846</v>
      </c>
      <c r="AL88">
        <v>0</v>
      </c>
      <c r="AM88">
        <v>4.6842345998447419</v>
      </c>
      <c r="AN88">
        <v>1.0161109134631146</v>
      </c>
      <c r="AO88">
        <v>0</v>
      </c>
      <c r="AP88">
        <v>0.91113741590720776</v>
      </c>
      <c r="AQ88">
        <v>0</v>
      </c>
      <c r="AR88">
        <v>10.797078599999999</v>
      </c>
      <c r="AS88">
        <v>9.4532202011080475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737.39991535906086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9.040000067998557</v>
      </c>
      <c r="L89">
        <v>318.2998912063515</v>
      </c>
      <c r="M89">
        <v>27.258848951151876</v>
      </c>
      <c r="N89">
        <v>35.19324542367238</v>
      </c>
      <c r="O89">
        <v>0</v>
      </c>
      <c r="P89">
        <v>39.335781378441716</v>
      </c>
      <c r="Q89">
        <v>5.8404051552975327</v>
      </c>
      <c r="R89">
        <v>12.138077061068703</v>
      </c>
      <c r="S89">
        <v>7.8168544335454895</v>
      </c>
      <c r="T89">
        <v>0</v>
      </c>
      <c r="U89">
        <v>52.918838410111498</v>
      </c>
      <c r="V89">
        <v>6.1608585365853665</v>
      </c>
      <c r="W89">
        <v>13.131061443925233</v>
      </c>
      <c r="X89">
        <v>43.629231105625884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11.458091991283043</v>
      </c>
      <c r="AH89">
        <v>45.326854998866565</v>
      </c>
      <c r="AI89">
        <v>4.1505156967701717</v>
      </c>
      <c r="AJ89">
        <v>0</v>
      </c>
      <c r="AK89">
        <v>20.099114480141846</v>
      </c>
      <c r="AL89">
        <v>0</v>
      </c>
      <c r="AM89">
        <v>4.6842345998447419</v>
      </c>
      <c r="AN89">
        <v>1.0161109134631146</v>
      </c>
      <c r="AO89">
        <v>0</v>
      </c>
      <c r="AP89">
        <v>0.91113741590720776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737.93281408782843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9.040000067998557</v>
      </c>
      <c r="L90">
        <v>318.2998912063515</v>
      </c>
      <c r="M90">
        <v>27.258848951151876</v>
      </c>
      <c r="N90">
        <v>35.19324542367238</v>
      </c>
      <c r="O90">
        <v>0</v>
      </c>
      <c r="P90">
        <v>39.335781378441716</v>
      </c>
      <c r="Q90">
        <v>5.8404051552975327</v>
      </c>
      <c r="R90">
        <v>12.567045079511409</v>
      </c>
      <c r="S90">
        <v>7.8168544335454895</v>
      </c>
      <c r="T90">
        <v>0</v>
      </c>
      <c r="U90">
        <v>52.918838410111498</v>
      </c>
      <c r="V90">
        <v>6.1608585365853665</v>
      </c>
      <c r="W90">
        <v>13.131061443925233</v>
      </c>
      <c r="X90">
        <v>43.629231105625884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11.047514235324993</v>
      </c>
      <c r="AE90">
        <v>14.650544386803297</v>
      </c>
      <c r="AF90">
        <v>0</v>
      </c>
      <c r="AG90">
        <v>11.458091991283043</v>
      </c>
      <c r="AH90">
        <v>45.846079092819593</v>
      </c>
      <c r="AI90">
        <v>4.1505156967701717</v>
      </c>
      <c r="AJ90">
        <v>0</v>
      </c>
      <c r="AK90">
        <v>20.099114480141846</v>
      </c>
      <c r="AL90">
        <v>0</v>
      </c>
      <c r="AM90">
        <v>4.6937166086393356</v>
      </c>
      <c r="AN90">
        <v>1.0161109134631146</v>
      </c>
      <c r="AO90">
        <v>0</v>
      </c>
      <c r="AP90">
        <v>2.4296999802816903</v>
      </c>
      <c r="AQ90">
        <v>0</v>
      </c>
      <c r="AR90">
        <v>10.797078599999999</v>
      </c>
      <c r="AS90">
        <v>9.8072376349778825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746.16865568258447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9.040000067998557</v>
      </c>
      <c r="L91">
        <v>318.2998912063515</v>
      </c>
      <c r="M91">
        <v>27.258848951151876</v>
      </c>
      <c r="N91">
        <v>35.19324542367238</v>
      </c>
      <c r="O91">
        <v>0</v>
      </c>
      <c r="P91">
        <v>39.335781378441716</v>
      </c>
      <c r="Q91">
        <v>5.8404051552975327</v>
      </c>
      <c r="R91">
        <v>12.567045079511409</v>
      </c>
      <c r="S91">
        <v>7.8168544335454895</v>
      </c>
      <c r="T91">
        <v>0</v>
      </c>
      <c r="U91">
        <v>52.918838410111498</v>
      </c>
      <c r="V91">
        <v>6.1608585365853665</v>
      </c>
      <c r="W91">
        <v>13.131061443925233</v>
      </c>
      <c r="X91">
        <v>43.629231105625884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11.047514235324993</v>
      </c>
      <c r="AE91">
        <v>14.650544386803297</v>
      </c>
      <c r="AF91">
        <v>0</v>
      </c>
      <c r="AG91">
        <v>11.458091991283043</v>
      </c>
      <c r="AH91">
        <v>45.846079092819593</v>
      </c>
      <c r="AI91">
        <v>4.1505156967701717</v>
      </c>
      <c r="AJ91">
        <v>0</v>
      </c>
      <c r="AK91">
        <v>20.099114480141846</v>
      </c>
      <c r="AL91">
        <v>0</v>
      </c>
      <c r="AM91">
        <v>4.6937166086393356</v>
      </c>
      <c r="AN91">
        <v>1.0161109134631146</v>
      </c>
      <c r="AO91">
        <v>0</v>
      </c>
      <c r="AP91">
        <v>2.4296999802816903</v>
      </c>
      <c r="AQ91">
        <v>0</v>
      </c>
      <c r="AR91">
        <v>10.797078599999999</v>
      </c>
      <c r="AS91">
        <v>9.8072376349778825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746.16865568258447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9.040000067998557</v>
      </c>
      <c r="L92">
        <v>318.2998912063515</v>
      </c>
      <c r="M92">
        <v>27.258848951151876</v>
      </c>
      <c r="N92">
        <v>35.19324542367238</v>
      </c>
      <c r="O92">
        <v>0</v>
      </c>
      <c r="P92">
        <v>39.335781378441716</v>
      </c>
      <c r="Q92">
        <v>5.8404051552975327</v>
      </c>
      <c r="R92">
        <v>12.567045079511409</v>
      </c>
      <c r="S92">
        <v>7.8168544335454895</v>
      </c>
      <c r="T92">
        <v>0</v>
      </c>
      <c r="U92">
        <v>52.918838410111498</v>
      </c>
      <c r="V92">
        <v>6.1608585365853665</v>
      </c>
      <c r="W92">
        <v>13.131061443925233</v>
      </c>
      <c r="X92">
        <v>43.629231105625884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11.047514235324993</v>
      </c>
      <c r="AE92">
        <v>14.650544386803297</v>
      </c>
      <c r="AF92">
        <v>0</v>
      </c>
      <c r="AG92">
        <v>11.458091991283043</v>
      </c>
      <c r="AH92">
        <v>45.846079092819593</v>
      </c>
      <c r="AI92">
        <v>4.1505156967701717</v>
      </c>
      <c r="AJ92">
        <v>0</v>
      </c>
      <c r="AK92">
        <v>20.099114480141846</v>
      </c>
      <c r="AL92">
        <v>0</v>
      </c>
      <c r="AM92">
        <v>4.6937166086393356</v>
      </c>
      <c r="AN92">
        <v>1.0161109134631146</v>
      </c>
      <c r="AO92">
        <v>0</v>
      </c>
      <c r="AP92">
        <v>2.4296999802816903</v>
      </c>
      <c r="AQ92">
        <v>0</v>
      </c>
      <c r="AR92">
        <v>10.797078599999999</v>
      </c>
      <c r="AS92">
        <v>9.8072376349778825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746.16865568258447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16.898996138572027</v>
      </c>
      <c r="K93">
        <v>9.040000067998557</v>
      </c>
      <c r="L93">
        <v>318.2998912063515</v>
      </c>
      <c r="M93">
        <v>27.258848951151876</v>
      </c>
      <c r="N93">
        <v>35.19324542367238</v>
      </c>
      <c r="O93">
        <v>0</v>
      </c>
      <c r="P93">
        <v>39.335781378441716</v>
      </c>
      <c r="Q93">
        <v>5.8404051552975327</v>
      </c>
      <c r="R93">
        <v>12.567045079511409</v>
      </c>
      <c r="S93">
        <v>7.8168544335454895</v>
      </c>
      <c r="T93">
        <v>0</v>
      </c>
      <c r="U93">
        <v>52.918838410111498</v>
      </c>
      <c r="V93">
        <v>6.1608585365853665</v>
      </c>
      <c r="W93">
        <v>13.131061443925233</v>
      </c>
      <c r="X93">
        <v>43.629231105625884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11.047514235324993</v>
      </c>
      <c r="AE93">
        <v>14.650544386803297</v>
      </c>
      <c r="AF93">
        <v>0</v>
      </c>
      <c r="AG93">
        <v>11.458091991283043</v>
      </c>
      <c r="AH93">
        <v>45.846079092819593</v>
      </c>
      <c r="AI93">
        <v>4.1505156967701717</v>
      </c>
      <c r="AJ93">
        <v>0</v>
      </c>
      <c r="AK93">
        <v>20.099114480141846</v>
      </c>
      <c r="AL93">
        <v>0</v>
      </c>
      <c r="AM93">
        <v>4.6937166086393356</v>
      </c>
      <c r="AN93">
        <v>1.0161109134631146</v>
      </c>
      <c r="AO93">
        <v>0</v>
      </c>
      <c r="AP93">
        <v>2.4296999802816903</v>
      </c>
      <c r="AQ93">
        <v>0</v>
      </c>
      <c r="AR93">
        <v>10.797078599999999</v>
      </c>
      <c r="AS93">
        <v>9.8072376349778825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763.06765182115657</v>
      </c>
    </row>
    <row r="94" spans="1:117">
      <c r="A94" t="s">
        <v>136</v>
      </c>
      <c r="B94">
        <v>0</v>
      </c>
      <c r="C94">
        <v>0</v>
      </c>
      <c r="D94">
        <v>11.978825161808446</v>
      </c>
      <c r="E94">
        <v>0</v>
      </c>
      <c r="F94">
        <v>0</v>
      </c>
      <c r="G94">
        <v>18.349057596172624</v>
      </c>
      <c r="H94">
        <v>0</v>
      </c>
      <c r="I94">
        <v>0</v>
      </c>
      <c r="J94">
        <v>16.898996138572027</v>
      </c>
      <c r="K94">
        <v>9.040000067998557</v>
      </c>
      <c r="L94">
        <v>318.2998912063515</v>
      </c>
      <c r="M94">
        <v>27.258848951151876</v>
      </c>
      <c r="N94">
        <v>35.19324542367238</v>
      </c>
      <c r="O94">
        <v>0</v>
      </c>
      <c r="P94">
        <v>39.335781378441716</v>
      </c>
      <c r="Q94">
        <v>5.8404051552975327</v>
      </c>
      <c r="R94">
        <v>12.567045079511409</v>
      </c>
      <c r="S94">
        <v>7.8168544335454895</v>
      </c>
      <c r="T94">
        <v>0</v>
      </c>
      <c r="U94">
        <v>52.918838410111498</v>
      </c>
      <c r="V94">
        <v>6.1608585365853665</v>
      </c>
      <c r="W94">
        <v>13.131061443925233</v>
      </c>
      <c r="X94">
        <v>43.629231105625884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11.458091991283043</v>
      </c>
      <c r="AH94">
        <v>45.326854998866565</v>
      </c>
      <c r="AI94">
        <v>4.1505156967701717</v>
      </c>
      <c r="AJ94">
        <v>0</v>
      </c>
      <c r="AK94">
        <v>20.099114480141846</v>
      </c>
      <c r="AL94">
        <v>0</v>
      </c>
      <c r="AM94">
        <v>4.6842345998447419</v>
      </c>
      <c r="AN94">
        <v>1.0161109134631146</v>
      </c>
      <c r="AO94">
        <v>0</v>
      </c>
      <c r="AP94">
        <v>0.72131709536039768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786.35344194364109</v>
      </c>
    </row>
    <row r="95" spans="1:117">
      <c r="A95" t="s">
        <v>137</v>
      </c>
      <c r="B95">
        <v>0</v>
      </c>
      <c r="C95">
        <v>0</v>
      </c>
      <c r="D95">
        <v>11.978825161808446</v>
      </c>
      <c r="E95">
        <v>0</v>
      </c>
      <c r="F95">
        <v>0</v>
      </c>
      <c r="G95">
        <v>18.349057596172624</v>
      </c>
      <c r="H95">
        <v>0</v>
      </c>
      <c r="I95">
        <v>0</v>
      </c>
      <c r="J95">
        <v>16.898996138572027</v>
      </c>
      <c r="K95">
        <v>9.040000067998557</v>
      </c>
      <c r="L95">
        <v>318.2998912063515</v>
      </c>
      <c r="M95">
        <v>27.258848951151876</v>
      </c>
      <c r="N95">
        <v>35.19324542367238</v>
      </c>
      <c r="O95">
        <v>0</v>
      </c>
      <c r="P95">
        <v>39.335781378441716</v>
      </c>
      <c r="Q95">
        <v>5.8404051552975327</v>
      </c>
      <c r="R95">
        <v>12.567045079511409</v>
      </c>
      <c r="S95">
        <v>7.8168544335454895</v>
      </c>
      <c r="T95">
        <v>0</v>
      </c>
      <c r="U95">
        <v>52.918838410111498</v>
      </c>
      <c r="V95">
        <v>6.1608585365853665</v>
      </c>
      <c r="W95">
        <v>13.131061443925233</v>
      </c>
      <c r="X95">
        <v>43.629231105625884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11.458091991283043</v>
      </c>
      <c r="AH95">
        <v>45.326854998866565</v>
      </c>
      <c r="AI95">
        <v>4.1505156967701717</v>
      </c>
      <c r="AJ95">
        <v>0</v>
      </c>
      <c r="AK95">
        <v>20.099114480141846</v>
      </c>
      <c r="AL95">
        <v>0</v>
      </c>
      <c r="AM95">
        <v>4.6842345998447419</v>
      </c>
      <c r="AN95">
        <v>1.0161109134631146</v>
      </c>
      <c r="AO95">
        <v>0</v>
      </c>
      <c r="AP95">
        <v>0.72131709536039768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786.35344194364109</v>
      </c>
    </row>
    <row r="96" spans="1:117">
      <c r="A96" t="s">
        <v>138</v>
      </c>
      <c r="B96">
        <v>0</v>
      </c>
      <c r="C96">
        <v>0</v>
      </c>
      <c r="D96">
        <v>11.978825161808446</v>
      </c>
      <c r="E96">
        <v>0</v>
      </c>
      <c r="F96">
        <v>0</v>
      </c>
      <c r="G96">
        <v>18.349057596172624</v>
      </c>
      <c r="H96">
        <v>0</v>
      </c>
      <c r="I96">
        <v>0</v>
      </c>
      <c r="J96">
        <v>16.898996138572027</v>
      </c>
      <c r="K96">
        <v>9.040000067998557</v>
      </c>
      <c r="L96">
        <v>318.2998912063515</v>
      </c>
      <c r="M96">
        <v>27.258848951151876</v>
      </c>
      <c r="N96">
        <v>35.19324542367238</v>
      </c>
      <c r="O96">
        <v>0</v>
      </c>
      <c r="P96">
        <v>39.335781378441716</v>
      </c>
      <c r="Q96">
        <v>5.8404051552975327</v>
      </c>
      <c r="R96">
        <v>12.567045079511409</v>
      </c>
      <c r="S96">
        <v>7.8168544335454895</v>
      </c>
      <c r="T96">
        <v>0</v>
      </c>
      <c r="U96">
        <v>52.918838410111498</v>
      </c>
      <c r="V96">
        <v>6.1608585365853665</v>
      </c>
      <c r="W96">
        <v>13.131061443925233</v>
      </c>
      <c r="X96">
        <v>43.629231105625884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11.458091991283043</v>
      </c>
      <c r="AH96">
        <v>45.326854998866565</v>
      </c>
      <c r="AI96">
        <v>4.1505156967701717</v>
      </c>
      <c r="AJ96">
        <v>0</v>
      </c>
      <c r="AK96">
        <v>20.099114480141846</v>
      </c>
      <c r="AL96">
        <v>0</v>
      </c>
      <c r="AM96">
        <v>3.9509399948415478</v>
      </c>
      <c r="AN96">
        <v>1.0161109134631146</v>
      </c>
      <c r="AO96">
        <v>0</v>
      </c>
      <c r="AP96">
        <v>0.72131709536039768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785.62014733863782</v>
      </c>
    </row>
    <row r="97" spans="1:117">
      <c r="A97" t="s">
        <v>139</v>
      </c>
      <c r="B97">
        <v>0</v>
      </c>
      <c r="C97">
        <v>0</v>
      </c>
      <c r="D97">
        <v>11.978825161808446</v>
      </c>
      <c r="E97">
        <v>0</v>
      </c>
      <c r="F97">
        <v>0</v>
      </c>
      <c r="G97">
        <v>18.349057596172624</v>
      </c>
      <c r="H97">
        <v>0</v>
      </c>
      <c r="I97">
        <v>0</v>
      </c>
      <c r="J97">
        <v>16.898996138572027</v>
      </c>
      <c r="K97">
        <v>9.040000067998557</v>
      </c>
      <c r="L97">
        <v>318.2998912063515</v>
      </c>
      <c r="M97">
        <v>27.258848951151876</v>
      </c>
      <c r="N97">
        <v>35.19324542367238</v>
      </c>
      <c r="O97">
        <v>0</v>
      </c>
      <c r="P97">
        <v>39.335781378441716</v>
      </c>
      <c r="Q97">
        <v>5.8404051552975327</v>
      </c>
      <c r="R97">
        <v>12.567045079511409</v>
      </c>
      <c r="S97">
        <v>7.8168544335454895</v>
      </c>
      <c r="T97">
        <v>0</v>
      </c>
      <c r="U97">
        <v>52.918838410111498</v>
      </c>
      <c r="V97">
        <v>6.1608585365853665</v>
      </c>
      <c r="W97">
        <v>13.131061443925233</v>
      </c>
      <c r="X97">
        <v>43.629231105625884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11.458091991283043</v>
      </c>
      <c r="AH97">
        <v>45.326854998866565</v>
      </c>
      <c r="AI97">
        <v>4.1505156967701717</v>
      </c>
      <c r="AJ97">
        <v>0</v>
      </c>
      <c r="AK97">
        <v>20.099114480141846</v>
      </c>
      <c r="AL97">
        <v>0</v>
      </c>
      <c r="AM97">
        <v>3.9509399948415478</v>
      </c>
      <c r="AN97">
        <v>1.0161109134631146</v>
      </c>
      <c r="AO97">
        <v>0</v>
      </c>
      <c r="AP97">
        <v>0.72131709536039768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785.62014733863782</v>
      </c>
    </row>
    <row r="98" spans="1:117">
      <c r="A98" t="s">
        <v>140</v>
      </c>
      <c r="B98">
        <v>0</v>
      </c>
      <c r="C98">
        <v>0</v>
      </c>
      <c r="D98">
        <v>11.978825161808446</v>
      </c>
      <c r="E98">
        <v>0</v>
      </c>
      <c r="F98">
        <v>0</v>
      </c>
      <c r="G98">
        <v>18.349057596172624</v>
      </c>
      <c r="H98">
        <v>0</v>
      </c>
      <c r="I98">
        <v>0</v>
      </c>
      <c r="J98">
        <v>16.898996138572027</v>
      </c>
      <c r="K98">
        <v>9.040000067998557</v>
      </c>
      <c r="L98">
        <v>318.2998912063515</v>
      </c>
      <c r="M98">
        <v>27.258848951151876</v>
      </c>
      <c r="N98">
        <v>35.19324542367238</v>
      </c>
      <c r="O98">
        <v>0</v>
      </c>
      <c r="P98">
        <v>39.335781378441716</v>
      </c>
      <c r="Q98">
        <v>5.8404051552975327</v>
      </c>
      <c r="R98">
        <v>12.567045079511409</v>
      </c>
      <c r="S98">
        <v>7.8168544335454895</v>
      </c>
      <c r="T98">
        <v>0</v>
      </c>
      <c r="U98">
        <v>52.918838410111498</v>
      </c>
      <c r="V98">
        <v>6.1608585365853665</v>
      </c>
      <c r="W98">
        <v>13.131061443925233</v>
      </c>
      <c r="X98">
        <v>43.629231105625884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11.458091991283043</v>
      </c>
      <c r="AH98">
        <v>45.326854998866565</v>
      </c>
      <c r="AI98">
        <v>4.1505156967701717</v>
      </c>
      <c r="AJ98">
        <v>0</v>
      </c>
      <c r="AK98">
        <v>20.099114480141846</v>
      </c>
      <c r="AL98">
        <v>0</v>
      </c>
      <c r="AM98">
        <v>3.9509399948415478</v>
      </c>
      <c r="AN98">
        <v>1.0161109134631146</v>
      </c>
      <c r="AO98">
        <v>0</v>
      </c>
      <c r="AP98">
        <v>0.72131709536039768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785.62014733863782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2.9773721542016015E-2</v>
      </c>
      <c r="E99">
        <f t="shared" si="2"/>
        <v>0</v>
      </c>
      <c r="F99">
        <f t="shared" si="2"/>
        <v>0</v>
      </c>
      <c r="G99">
        <f t="shared" si="2"/>
        <v>4.6856697269072586E-2</v>
      </c>
      <c r="H99">
        <f t="shared" si="2"/>
        <v>0</v>
      </c>
      <c r="I99">
        <f t="shared" si="2"/>
        <v>0</v>
      </c>
      <c r="J99">
        <f t="shared" si="2"/>
        <v>5.596676963105808E-2</v>
      </c>
      <c r="K99">
        <f t="shared" si="2"/>
        <v>0.1857402233572665</v>
      </c>
      <c r="L99">
        <f t="shared" si="2"/>
        <v>5.448334463783711</v>
      </c>
      <c r="M99">
        <f t="shared" si="2"/>
        <v>0.65421237482764361</v>
      </c>
      <c r="N99">
        <f t="shared" si="2"/>
        <v>0.84463789016813862</v>
      </c>
      <c r="O99">
        <f t="shared" si="2"/>
        <v>0</v>
      </c>
      <c r="P99">
        <f t="shared" si="2"/>
        <v>0.74146374678631422</v>
      </c>
      <c r="Q99">
        <f t="shared" si="2"/>
        <v>0.12807214585551671</v>
      </c>
      <c r="R99">
        <f t="shared" si="2"/>
        <v>0.24104980892823424</v>
      </c>
      <c r="S99">
        <f t="shared" si="2"/>
        <v>0.16572555491238469</v>
      </c>
      <c r="T99">
        <f t="shared" si="2"/>
        <v>0</v>
      </c>
      <c r="U99">
        <f t="shared" si="2"/>
        <v>1.3767713546710114</v>
      </c>
      <c r="V99">
        <f t="shared" si="2"/>
        <v>0.13305395391747463</v>
      </c>
      <c r="W99">
        <f t="shared" si="2"/>
        <v>0.29921929140152109</v>
      </c>
      <c r="X99">
        <f t="shared" si="2"/>
        <v>0.98491078976439539</v>
      </c>
      <c r="Y99">
        <f t="shared" si="2"/>
        <v>0</v>
      </c>
      <c r="Z99">
        <f t="shared" si="2"/>
        <v>7.4676679696022749E-2</v>
      </c>
      <c r="AA99">
        <f t="shared" si="2"/>
        <v>0.23409399892637098</v>
      </c>
      <c r="AB99">
        <f t="shared" si="2"/>
        <v>0.28207341075471359</v>
      </c>
      <c r="AC99">
        <f t="shared" si="2"/>
        <v>0.20673047604981659</v>
      </c>
      <c r="AD99">
        <f t="shared" si="2"/>
        <v>0.22200817020051536</v>
      </c>
      <c r="AE99">
        <f t="shared" si="2"/>
        <v>0.35161306528327974</v>
      </c>
      <c r="AF99">
        <f t="shared" si="2"/>
        <v>0</v>
      </c>
      <c r="AG99">
        <f t="shared" si="2"/>
        <v>0.27499420779079281</v>
      </c>
      <c r="AH99">
        <f t="shared" si="2"/>
        <v>1.0894021922546566</v>
      </c>
      <c r="AI99">
        <f t="shared" si="2"/>
        <v>0.1096679418369495</v>
      </c>
      <c r="AJ99">
        <f t="shared" si="2"/>
        <v>0</v>
      </c>
      <c r="AK99">
        <f t="shared" si="2"/>
        <v>0.48237874752340471</v>
      </c>
      <c r="AL99">
        <f t="shared" si="2"/>
        <v>0</v>
      </c>
      <c r="AM99">
        <f t="shared" si="2"/>
        <v>3.9505054339374429E-2</v>
      </c>
      <c r="AN99">
        <f t="shared" si="2"/>
        <v>2.2419107985604956E-2</v>
      </c>
      <c r="AO99">
        <f t="shared" si="2"/>
        <v>5.2279456320000002E-4</v>
      </c>
      <c r="AP99">
        <f t="shared" si="2"/>
        <v>4.0801876183492146E-2</v>
      </c>
      <c r="AQ99">
        <f t="shared" si="2"/>
        <v>0</v>
      </c>
      <c r="AR99">
        <f t="shared" si="2"/>
        <v>0.26665512299999972</v>
      </c>
      <c r="AS99">
        <f t="shared" si="2"/>
        <v>0.22793933712820247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15.261270970332149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4.9395446192244226</v>
      </c>
      <c r="E3">
        <v>0</v>
      </c>
      <c r="F3">
        <v>0</v>
      </c>
      <c r="G3">
        <v>7.1699170558044809</v>
      </c>
      <c r="H3">
        <v>0</v>
      </c>
      <c r="I3">
        <v>0</v>
      </c>
      <c r="J3">
        <v>4.4885794116456843</v>
      </c>
      <c r="K3">
        <v>2.7900000209862803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3.5595322388422224</v>
      </c>
      <c r="Q3">
        <v>0.3600349153246753</v>
      </c>
      <c r="R3">
        <v>1.2796991011753862</v>
      </c>
      <c r="S3">
        <v>0.62974658479970047</v>
      </c>
      <c r="T3">
        <v>1.5625860402684564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4.4907308401760915</v>
      </c>
      <c r="AH3">
        <v>13.673108715289905</v>
      </c>
      <c r="AI3">
        <v>1.4067898347996095</v>
      </c>
      <c r="AJ3">
        <v>0</v>
      </c>
      <c r="AK3">
        <v>0</v>
      </c>
      <c r="AL3">
        <v>0</v>
      </c>
      <c r="AM3">
        <v>1.5162636705642742</v>
      </c>
      <c r="AN3">
        <v>6.26661104370521E-2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4.3684108598014886</v>
      </c>
      <c r="AZ3">
        <v>4.8597070982142858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99.9989926163354</v>
      </c>
    </row>
    <row r="4" spans="1:117">
      <c r="A4" t="s">
        <v>46</v>
      </c>
      <c r="B4">
        <v>0</v>
      </c>
      <c r="C4">
        <v>0</v>
      </c>
      <c r="D4">
        <v>3.6295821105100461</v>
      </c>
      <c r="E4">
        <v>0</v>
      </c>
      <c r="F4">
        <v>0</v>
      </c>
      <c r="G4">
        <v>0.96036044715155855</v>
      </c>
      <c r="H4">
        <v>0</v>
      </c>
      <c r="I4">
        <v>0</v>
      </c>
      <c r="J4">
        <v>4.4885794116456843</v>
      </c>
      <c r="K4">
        <v>2.7900000209862803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3.5595322388422224</v>
      </c>
      <c r="Q4">
        <v>0.37005856614292953</v>
      </c>
      <c r="R4">
        <v>1.2796991011753862</v>
      </c>
      <c r="S4">
        <v>0.62974658479970047</v>
      </c>
      <c r="T4">
        <v>1.5625860402684564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4.4907308401760915</v>
      </c>
      <c r="AH4">
        <v>13.673108715289905</v>
      </c>
      <c r="AI4">
        <v>1.4067898347996095</v>
      </c>
      <c r="AJ4">
        <v>0</v>
      </c>
      <c r="AK4">
        <v>0</v>
      </c>
      <c r="AL4">
        <v>0</v>
      </c>
      <c r="AM4">
        <v>1.5162636705642742</v>
      </c>
      <c r="AN4">
        <v>6.26661104370521E-2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4.3684108598014886</v>
      </c>
      <c r="AZ4">
        <v>4.8597070982142858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92.489497149786374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4.0000000000000008E-2</v>
      </c>
      <c r="H5">
        <v>0</v>
      </c>
      <c r="I5">
        <v>0</v>
      </c>
      <c r="J5">
        <v>4.7700456594663274</v>
      </c>
      <c r="K5">
        <v>2.7900000209862803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3.5595322388422224</v>
      </c>
      <c r="Q5">
        <v>0.37005856614292953</v>
      </c>
      <c r="R5">
        <v>1.2796991011753862</v>
      </c>
      <c r="S5">
        <v>0.62974658479970047</v>
      </c>
      <c r="T5">
        <v>1.5625860402684564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4.4907308401760915</v>
      </c>
      <c r="AH5">
        <v>13.673108715289905</v>
      </c>
      <c r="AI5">
        <v>1.4067898347996095</v>
      </c>
      <c r="AJ5">
        <v>0</v>
      </c>
      <c r="AK5">
        <v>0</v>
      </c>
      <c r="AL5">
        <v>0</v>
      </c>
      <c r="AM5">
        <v>1.5162636705642742</v>
      </c>
      <c r="AN5">
        <v>6.26661104370521E-2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4.3684108598014886</v>
      </c>
      <c r="AZ5">
        <v>4.8597070982142858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88.22102083994541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4.0000000000000008E-2</v>
      </c>
      <c r="H6">
        <v>0</v>
      </c>
      <c r="I6">
        <v>0</v>
      </c>
      <c r="J6">
        <v>4.7700456594663274</v>
      </c>
      <c r="K6">
        <v>2.7900000209862803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3.5595322388422224</v>
      </c>
      <c r="Q6">
        <v>0.37005856614292953</v>
      </c>
      <c r="R6">
        <v>1.2796991011753862</v>
      </c>
      <c r="S6">
        <v>0.62974658479970047</v>
      </c>
      <c r="T6">
        <v>1.5625860402684564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4.4907308401760915</v>
      </c>
      <c r="AH6">
        <v>13.673108715289905</v>
      </c>
      <c r="AI6">
        <v>1.4067898347996095</v>
      </c>
      <c r="AJ6">
        <v>0</v>
      </c>
      <c r="AK6">
        <v>0</v>
      </c>
      <c r="AL6">
        <v>0</v>
      </c>
      <c r="AM6">
        <v>1.5162636705642742</v>
      </c>
      <c r="AN6">
        <v>6.26661104370521E-2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4.3684108598014886</v>
      </c>
      <c r="AZ6">
        <v>4.8597070982142858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88.22102083994541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4.0000000000000008E-2</v>
      </c>
      <c r="H7">
        <v>0</v>
      </c>
      <c r="I7">
        <v>0</v>
      </c>
      <c r="J7">
        <v>5.4308936222800819</v>
      </c>
      <c r="K7">
        <v>2.7900000209862803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3.5595322388422224</v>
      </c>
      <c r="Q7">
        <v>0.37005856614292953</v>
      </c>
      <c r="R7">
        <v>1.2796991011753862</v>
      </c>
      <c r="S7">
        <v>0.62974658479970047</v>
      </c>
      <c r="T7">
        <v>1.5625860402684564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3.5379484326271724</v>
      </c>
      <c r="AE7">
        <v>4.9278567270912079</v>
      </c>
      <c r="AF7">
        <v>0</v>
      </c>
      <c r="AG7">
        <v>4.4907308401760915</v>
      </c>
      <c r="AH7">
        <v>13.673108715289905</v>
      </c>
      <c r="AI7">
        <v>1.4067898347996095</v>
      </c>
      <c r="AJ7">
        <v>0</v>
      </c>
      <c r="AK7">
        <v>0</v>
      </c>
      <c r="AL7">
        <v>0</v>
      </c>
      <c r="AM7">
        <v>1.5162636705642742</v>
      </c>
      <c r="AN7">
        <v>6.26661104370521E-2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4.3684108598014886</v>
      </c>
      <c r="AZ7">
        <v>4.8597070982142858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88.881868802759158</v>
      </c>
    </row>
    <row r="8" spans="1:117">
      <c r="A8" t="s">
        <v>50</v>
      </c>
      <c r="B8">
        <v>0</v>
      </c>
      <c r="C8">
        <v>0</v>
      </c>
      <c r="D8">
        <v>0.17884799999999998</v>
      </c>
      <c r="E8">
        <v>0</v>
      </c>
      <c r="F8">
        <v>0</v>
      </c>
      <c r="G8">
        <v>0.28973009215017059</v>
      </c>
      <c r="H8">
        <v>0</v>
      </c>
      <c r="I8">
        <v>0</v>
      </c>
      <c r="J8">
        <v>6.6214096147628485</v>
      </c>
      <c r="K8">
        <v>2.7900000209862803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3.5595322388422224</v>
      </c>
      <c r="Q8">
        <v>0.37005856614292953</v>
      </c>
      <c r="R8">
        <v>1.2796991011753862</v>
      </c>
      <c r="S8">
        <v>0.62974658479970047</v>
      </c>
      <c r="T8">
        <v>1.5625860402684564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3.5379484326271724</v>
      </c>
      <c r="AE8">
        <v>4.9278567270912079</v>
      </c>
      <c r="AF8">
        <v>0</v>
      </c>
      <c r="AG8">
        <v>4.4907308401760915</v>
      </c>
      <c r="AH8">
        <v>13.673108715289905</v>
      </c>
      <c r="AI8">
        <v>1.4067898347996095</v>
      </c>
      <c r="AJ8">
        <v>0</v>
      </c>
      <c r="AK8">
        <v>0</v>
      </c>
      <c r="AL8">
        <v>0</v>
      </c>
      <c r="AM8">
        <v>1.5162636705642742</v>
      </c>
      <c r="AN8">
        <v>6.26661104370521E-2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4.3684108598014886</v>
      </c>
      <c r="AZ8">
        <v>4.8597070982142858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90.500962887392106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6.6214096147628485</v>
      </c>
      <c r="K9">
        <v>2.7900000209862803</v>
      </c>
      <c r="L9">
        <v>9.1597090994633525</v>
      </c>
      <c r="M9">
        <v>2.55989190443686</v>
      </c>
      <c r="N9">
        <v>2.8502628433494257</v>
      </c>
      <c r="O9">
        <v>3.1700094743142539</v>
      </c>
      <c r="P9">
        <v>3.5595322388422224</v>
      </c>
      <c r="Q9">
        <v>0.37005856614292953</v>
      </c>
      <c r="R9">
        <v>1.2796991011753862</v>
      </c>
      <c r="S9">
        <v>0.62974658479970047</v>
      </c>
      <c r="T9">
        <v>1.5625860402684564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3.5379484326271724</v>
      </c>
      <c r="AE9">
        <v>4.9278567270912079</v>
      </c>
      <c r="AF9">
        <v>0</v>
      </c>
      <c r="AG9">
        <v>4.4907308401760915</v>
      </c>
      <c r="AH9">
        <v>13.673108715289905</v>
      </c>
      <c r="AI9">
        <v>1.4067898347996095</v>
      </c>
      <c r="AJ9">
        <v>0</v>
      </c>
      <c r="AK9">
        <v>0</v>
      </c>
      <c r="AL9">
        <v>0</v>
      </c>
      <c r="AM9">
        <v>1.5162636705642742</v>
      </c>
      <c r="AN9">
        <v>6.26661104370521E-2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4.3684108598014886</v>
      </c>
      <c r="AZ9">
        <v>4.8597070982142858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90.032384795241924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6.6214096147628485</v>
      </c>
      <c r="K10">
        <v>2.7900000209862803</v>
      </c>
      <c r="L10">
        <v>9.1597090994633525</v>
      </c>
      <c r="M10">
        <v>2.55989190443686</v>
      </c>
      <c r="N10">
        <v>2.8502628433494257</v>
      </c>
      <c r="O10">
        <v>3.1700094743142539</v>
      </c>
      <c r="P10">
        <v>3.5595322388422224</v>
      </c>
      <c r="Q10">
        <v>0.37005856614292953</v>
      </c>
      <c r="R10">
        <v>1.2796991011753862</v>
      </c>
      <c r="S10">
        <v>0.62974658479970047</v>
      </c>
      <c r="T10">
        <v>1.5625860402684564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3.5379484326271724</v>
      </c>
      <c r="AE10">
        <v>4.9278567270912079</v>
      </c>
      <c r="AF10">
        <v>0</v>
      </c>
      <c r="AG10">
        <v>4.4907308401760915</v>
      </c>
      <c r="AH10">
        <v>13.673108715289905</v>
      </c>
      <c r="AI10">
        <v>1.4067898347996095</v>
      </c>
      <c r="AJ10">
        <v>0</v>
      </c>
      <c r="AK10">
        <v>0</v>
      </c>
      <c r="AL10">
        <v>0</v>
      </c>
      <c r="AM10">
        <v>1.5162636705642742</v>
      </c>
      <c r="AN10">
        <v>6.26661104370521E-2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4.3684108598014886</v>
      </c>
      <c r="AZ10">
        <v>4.8597070982142858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90.032384795241924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4.5787831816376077</v>
      </c>
      <c r="K11">
        <v>2.7900000209862803</v>
      </c>
      <c r="L11">
        <v>9.1597090994633525</v>
      </c>
      <c r="M11">
        <v>2.55989190443686</v>
      </c>
      <c r="N11">
        <v>2.8502628433494257</v>
      </c>
      <c r="O11">
        <v>3.1700094743142539</v>
      </c>
      <c r="P11">
        <v>3.5595322388422224</v>
      </c>
      <c r="Q11">
        <v>0.37005856614292953</v>
      </c>
      <c r="R11">
        <v>1.2796991011753862</v>
      </c>
      <c r="S11">
        <v>0.62974658479970047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3.5379484326271724</v>
      </c>
      <c r="AE11">
        <v>4.9278567270912079</v>
      </c>
      <c r="AF11">
        <v>0</v>
      </c>
      <c r="AG11">
        <v>4.4907308401760915</v>
      </c>
      <c r="AH11">
        <v>13.673108715289905</v>
      </c>
      <c r="AI11">
        <v>0.35809190746378183</v>
      </c>
      <c r="AJ11">
        <v>0</v>
      </c>
      <c r="AK11">
        <v>0</v>
      </c>
      <c r="AL11">
        <v>0</v>
      </c>
      <c r="AM11">
        <v>1.5162636705642742</v>
      </c>
      <c r="AN11">
        <v>6.26661104370521E-2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4.3684108598014886</v>
      </c>
      <c r="AZ11">
        <v>4.8597070982142858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86.941060434780866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1.5400601641497045</v>
      </c>
      <c r="K12">
        <v>2.7900000209862803</v>
      </c>
      <c r="L12">
        <v>9.1597090994633525</v>
      </c>
      <c r="M12">
        <v>2.55989190443686</v>
      </c>
      <c r="N12">
        <v>2.8502628433494257</v>
      </c>
      <c r="O12">
        <v>3.1700094743142539</v>
      </c>
      <c r="P12">
        <v>3.5595322388422224</v>
      </c>
      <c r="Q12">
        <v>0.37005856614292953</v>
      </c>
      <c r="R12">
        <v>1.2796991011753862</v>
      </c>
      <c r="S12">
        <v>0.62974658479970047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3.5379484326271724</v>
      </c>
      <c r="AE12">
        <v>4.9278567270912079</v>
      </c>
      <c r="AF12">
        <v>0</v>
      </c>
      <c r="AG12">
        <v>4.4907308401760915</v>
      </c>
      <c r="AH12">
        <v>13.673108715289905</v>
      </c>
      <c r="AI12">
        <v>0.35809190746378183</v>
      </c>
      <c r="AJ12">
        <v>0</v>
      </c>
      <c r="AK12">
        <v>0</v>
      </c>
      <c r="AL12">
        <v>0</v>
      </c>
      <c r="AM12">
        <v>1.5162636705642742</v>
      </c>
      <c r="AN12">
        <v>6.26661104370521E-2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4.3684108598014886</v>
      </c>
      <c r="AZ12">
        <v>4.8597070982142858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83.902337417292955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4.8283274286732709E-5</v>
      </c>
      <c r="K13">
        <v>2.7900000209862803</v>
      </c>
      <c r="L13">
        <v>9.1597090994633525</v>
      </c>
      <c r="M13">
        <v>2.55989190443686</v>
      </c>
      <c r="N13">
        <v>2.8502628433494257</v>
      </c>
      <c r="O13">
        <v>3.1700094743142539</v>
      </c>
      <c r="P13">
        <v>3.5595322388422224</v>
      </c>
      <c r="Q13">
        <v>0.37005856614292953</v>
      </c>
      <c r="R13">
        <v>1.2796991011753862</v>
      </c>
      <c r="S13">
        <v>0.62974658479970047</v>
      </c>
      <c r="T13">
        <v>1.5625860402684564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3.5379484326271724</v>
      </c>
      <c r="AE13">
        <v>4.9278567270912079</v>
      </c>
      <c r="AF13">
        <v>0</v>
      </c>
      <c r="AG13">
        <v>4.4907308401760915</v>
      </c>
      <c r="AH13">
        <v>13.673108715289905</v>
      </c>
      <c r="AI13">
        <v>0.35809190746378183</v>
      </c>
      <c r="AJ13">
        <v>0</v>
      </c>
      <c r="AK13">
        <v>0</v>
      </c>
      <c r="AL13">
        <v>0</v>
      </c>
      <c r="AM13">
        <v>1.0103308865366654</v>
      </c>
      <c r="AN13">
        <v>6.26661104370521E-2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4.3684108598014886</v>
      </c>
      <c r="AZ13">
        <v>4.8597070982142858</v>
      </c>
      <c r="BA13">
        <v>3.4179899631901844</v>
      </c>
      <c r="BB13">
        <v>2.7178544555984558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81.856392752389937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2.4900157201739748</v>
      </c>
      <c r="L14">
        <v>8.499957831023103</v>
      </c>
      <c r="M14">
        <v>2.55989190443686</v>
      </c>
      <c r="N14">
        <v>2.8502628433494257</v>
      </c>
      <c r="O14">
        <v>3.1700094743142539</v>
      </c>
      <c r="P14">
        <v>3.5595322388422224</v>
      </c>
      <c r="Q14">
        <v>0.37005856614292953</v>
      </c>
      <c r="R14">
        <v>1.2796991011753862</v>
      </c>
      <c r="S14">
        <v>0.62974658479970047</v>
      </c>
      <c r="T14">
        <v>1.5625860402684564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3.5379484326271724</v>
      </c>
      <c r="AE14">
        <v>4.9278567270912079</v>
      </c>
      <c r="AF14">
        <v>0</v>
      </c>
      <c r="AG14">
        <v>4.4907308401760915</v>
      </c>
      <c r="AH14">
        <v>13.673108715289905</v>
      </c>
      <c r="AI14">
        <v>0.35809190746378183</v>
      </c>
      <c r="AJ14">
        <v>0</v>
      </c>
      <c r="AK14">
        <v>0</v>
      </c>
      <c r="AL14">
        <v>0</v>
      </c>
      <c r="AM14">
        <v>0.48598192428642695</v>
      </c>
      <c r="AN14">
        <v>6.26661104370521E-2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4.3684108598014886</v>
      </c>
      <c r="AZ14">
        <v>4.8597070982142858</v>
      </c>
      <c r="BA14">
        <v>3.4179899631901844</v>
      </c>
      <c r="BB14">
        <v>2.7178544555984558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80.372259937612853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2.7900000209862803</v>
      </c>
      <c r="L15">
        <v>9.1597090994633525</v>
      </c>
      <c r="M15">
        <v>2.55989190443686</v>
      </c>
      <c r="N15">
        <v>2.8502628433494257</v>
      </c>
      <c r="O15">
        <v>3.1700094743142539</v>
      </c>
      <c r="P15">
        <v>3.55009785049094</v>
      </c>
      <c r="Q15">
        <v>0.37005856614292953</v>
      </c>
      <c r="R15">
        <v>1.2796991011753862</v>
      </c>
      <c r="S15">
        <v>0.62974658479970047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3.5379484326271724</v>
      </c>
      <c r="AE15">
        <v>4.9278567270912079</v>
      </c>
      <c r="AF15">
        <v>0</v>
      </c>
      <c r="AG15">
        <v>4.4907308401760915</v>
      </c>
      <c r="AH15">
        <v>13.673108715289905</v>
      </c>
      <c r="AI15">
        <v>1.534679764563194</v>
      </c>
      <c r="AJ15">
        <v>0</v>
      </c>
      <c r="AK15">
        <v>0</v>
      </c>
      <c r="AL15">
        <v>0</v>
      </c>
      <c r="AM15">
        <v>0</v>
      </c>
      <c r="AN15">
        <v>6.26661104370521E-2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4.3684108598014886</v>
      </c>
      <c r="AZ15">
        <v>4.8597070982142858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82.013167051327116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2.7900000209862803</v>
      </c>
      <c r="L16">
        <v>9.1597090994633525</v>
      </c>
      <c r="M16">
        <v>2.55989190443686</v>
      </c>
      <c r="N16">
        <v>2.8502628433494257</v>
      </c>
      <c r="O16">
        <v>3.1700094743142539</v>
      </c>
      <c r="P16">
        <v>3.55009785049094</v>
      </c>
      <c r="Q16">
        <v>0.37005856614292953</v>
      </c>
      <c r="R16">
        <v>1.2796991011753862</v>
      </c>
      <c r="S16">
        <v>0.62974658479970047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3.5379484326271724</v>
      </c>
      <c r="AE16">
        <v>4.9278567270912079</v>
      </c>
      <c r="AF16">
        <v>0</v>
      </c>
      <c r="AG16">
        <v>4.4907308401760915</v>
      </c>
      <c r="AH16">
        <v>13.673108715289905</v>
      </c>
      <c r="AI16">
        <v>1.534679764563194</v>
      </c>
      <c r="AJ16">
        <v>0</v>
      </c>
      <c r="AK16">
        <v>0</v>
      </c>
      <c r="AL16">
        <v>0</v>
      </c>
      <c r="AM16">
        <v>0</v>
      </c>
      <c r="AN16">
        <v>6.26661104370521E-2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4.3684108598014886</v>
      </c>
      <c r="AZ16">
        <v>4.8597070982142858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82.013167051327116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2.7900000209862803</v>
      </c>
      <c r="L17">
        <v>9.1597090994633525</v>
      </c>
      <c r="M17">
        <v>2.55989190443686</v>
      </c>
      <c r="N17">
        <v>2.8502628433494257</v>
      </c>
      <c r="O17">
        <v>3.1700094743142539</v>
      </c>
      <c r="P17">
        <v>3.55009785049094</v>
      </c>
      <c r="Q17">
        <v>0.37005856614292953</v>
      </c>
      <c r="R17">
        <v>1.2796991011753862</v>
      </c>
      <c r="S17">
        <v>0.62974658479970047</v>
      </c>
      <c r="T17">
        <v>1.5625860402684564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3.5379484326271724</v>
      </c>
      <c r="AE17">
        <v>4.9278567270912079</v>
      </c>
      <c r="AF17">
        <v>0</v>
      </c>
      <c r="AG17">
        <v>4.4907308401760915</v>
      </c>
      <c r="AH17">
        <v>13.673108715289905</v>
      </c>
      <c r="AI17">
        <v>1.534679764563194</v>
      </c>
      <c r="AJ17">
        <v>0</v>
      </c>
      <c r="AK17">
        <v>0</v>
      </c>
      <c r="AL17">
        <v>0</v>
      </c>
      <c r="AM17">
        <v>0</v>
      </c>
      <c r="AN17">
        <v>6.26661104370521E-2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4.3684108598014886</v>
      </c>
      <c r="AZ17">
        <v>4.8597070982142858</v>
      </c>
      <c r="BA17">
        <v>3.4179899631901844</v>
      </c>
      <c r="BB17">
        <v>2.7178544555984558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82.013167051327116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2.7900000209862803</v>
      </c>
      <c r="L18">
        <v>9.1597090994633525</v>
      </c>
      <c r="M18">
        <v>2.55989190443686</v>
      </c>
      <c r="N18">
        <v>2.8502628433494257</v>
      </c>
      <c r="O18">
        <v>3.1700094743142539</v>
      </c>
      <c r="P18">
        <v>3.55009785049094</v>
      </c>
      <c r="Q18">
        <v>0.37005856614292953</v>
      </c>
      <c r="R18">
        <v>1.2796991011753862</v>
      </c>
      <c r="S18">
        <v>0.62974658479970047</v>
      </c>
      <c r="T18">
        <v>1.5625860402684564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3.5379484326271724</v>
      </c>
      <c r="AE18">
        <v>4.9278567270912079</v>
      </c>
      <c r="AF18">
        <v>0</v>
      </c>
      <c r="AG18">
        <v>4.4907308401760915</v>
      </c>
      <c r="AH18">
        <v>13.673108715289905</v>
      </c>
      <c r="AI18">
        <v>1.534679764563194</v>
      </c>
      <c r="AJ18">
        <v>0</v>
      </c>
      <c r="AK18">
        <v>0</v>
      </c>
      <c r="AL18">
        <v>0</v>
      </c>
      <c r="AM18">
        <v>0</v>
      </c>
      <c r="AN18">
        <v>6.26661104370521E-2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4.3684108598014886</v>
      </c>
      <c r="AZ18">
        <v>4.8597070982142858</v>
      </c>
      <c r="BA18">
        <v>3.4179899631901844</v>
      </c>
      <c r="BB18">
        <v>2.7178544555984558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82.013167051327116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2.7900000209862803</v>
      </c>
      <c r="L19">
        <v>9.1597090994633525</v>
      </c>
      <c r="M19">
        <v>2.55989190443686</v>
      </c>
      <c r="N19">
        <v>2.8502628433494257</v>
      </c>
      <c r="O19">
        <v>3.1700094743142539</v>
      </c>
      <c r="P19">
        <v>3.55009785049094</v>
      </c>
      <c r="Q19">
        <v>0.37005856614292953</v>
      </c>
      <c r="R19">
        <v>1.2796991011753862</v>
      </c>
      <c r="S19">
        <v>0.62974658479970047</v>
      </c>
      <c r="T19">
        <v>1.5625860402684564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3.5379484326271724</v>
      </c>
      <c r="AE19">
        <v>4.9278567270912079</v>
      </c>
      <c r="AF19">
        <v>0</v>
      </c>
      <c r="AG19">
        <v>4.4907308401760915</v>
      </c>
      <c r="AH19">
        <v>13.673108715289905</v>
      </c>
      <c r="AI19">
        <v>0.35809190746378183</v>
      </c>
      <c r="AJ19">
        <v>0</v>
      </c>
      <c r="AK19">
        <v>0</v>
      </c>
      <c r="AL19">
        <v>0</v>
      </c>
      <c r="AM19">
        <v>0</v>
      </c>
      <c r="AN19">
        <v>6.26661104370521E-2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4.3684108598014886</v>
      </c>
      <c r="AZ19">
        <v>4.8597070982142858</v>
      </c>
      <c r="BA19">
        <v>3.4179899631901844</v>
      </c>
      <c r="BB19">
        <v>2.7178544555984558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80.83657919422771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2.7900000209862803</v>
      </c>
      <c r="L20">
        <v>9.1597090994633525</v>
      </c>
      <c r="M20">
        <v>2.55989190443686</v>
      </c>
      <c r="N20">
        <v>2.8502628433494257</v>
      </c>
      <c r="O20">
        <v>3.1700094743142539</v>
      </c>
      <c r="P20">
        <v>3.55009785049094</v>
      </c>
      <c r="Q20">
        <v>0.37005856614292953</v>
      </c>
      <c r="R20">
        <v>1.2796991011753862</v>
      </c>
      <c r="S20">
        <v>0.62974658479970047</v>
      </c>
      <c r="T20">
        <v>1.5625860402684564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3.5379484326271724</v>
      </c>
      <c r="AE20">
        <v>4.9278567270912079</v>
      </c>
      <c r="AF20">
        <v>0</v>
      </c>
      <c r="AG20">
        <v>4.4907308401760915</v>
      </c>
      <c r="AH20">
        <v>13.673108715289905</v>
      </c>
      <c r="AI20">
        <v>0.35809190746378183</v>
      </c>
      <c r="AJ20">
        <v>0</v>
      </c>
      <c r="AK20">
        <v>0</v>
      </c>
      <c r="AL20">
        <v>0</v>
      </c>
      <c r="AM20">
        <v>0</v>
      </c>
      <c r="AN20">
        <v>6.26661104370521E-2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4.3684108598014886</v>
      </c>
      <c r="AZ20">
        <v>4.8597070982142858</v>
      </c>
      <c r="BA20">
        <v>3.4179899631901844</v>
      </c>
      <c r="BB20">
        <v>2.7178544555984558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80.83657919422771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2.7900000209862803</v>
      </c>
      <c r="L21">
        <v>9.1597090994633525</v>
      </c>
      <c r="M21">
        <v>2.55989190443686</v>
      </c>
      <c r="N21">
        <v>2.8502628433494257</v>
      </c>
      <c r="O21">
        <v>3.1700094743142539</v>
      </c>
      <c r="P21">
        <v>3.55009785049094</v>
      </c>
      <c r="Q21">
        <v>0.37005856614292953</v>
      </c>
      <c r="R21">
        <v>1.2796991011753862</v>
      </c>
      <c r="S21">
        <v>0.62974658479970047</v>
      </c>
      <c r="T21">
        <v>1.5625860402684564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3.5379484326271724</v>
      </c>
      <c r="AE21">
        <v>4.9278567270912079</v>
      </c>
      <c r="AF21">
        <v>0</v>
      </c>
      <c r="AG21">
        <v>4.4907308401760915</v>
      </c>
      <c r="AH21">
        <v>13.673108715289905</v>
      </c>
      <c r="AI21">
        <v>0.35809190746378183</v>
      </c>
      <c r="AJ21">
        <v>0</v>
      </c>
      <c r="AK21">
        <v>0</v>
      </c>
      <c r="AL21">
        <v>0</v>
      </c>
      <c r="AM21">
        <v>0</v>
      </c>
      <c r="AN21">
        <v>6.26661104370521E-2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4.3684108598014886</v>
      </c>
      <c r="AZ21">
        <v>4.8597070982142858</v>
      </c>
      <c r="BA21">
        <v>3.4179899631901844</v>
      </c>
      <c r="BB21">
        <v>2.7178544555984558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80.83657919422771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2.7900000209862803</v>
      </c>
      <c r="L22">
        <v>9.1597090994633525</v>
      </c>
      <c r="M22">
        <v>2.55989190443686</v>
      </c>
      <c r="N22">
        <v>2.8502628433494257</v>
      </c>
      <c r="O22">
        <v>3.1700094743142539</v>
      </c>
      <c r="P22">
        <v>3.55009785049094</v>
      </c>
      <c r="Q22">
        <v>0.37005856614292953</v>
      </c>
      <c r="R22">
        <v>1.2796991011753862</v>
      </c>
      <c r="S22">
        <v>0.62974658479970047</v>
      </c>
      <c r="T22">
        <v>1.5625860402684564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3.5379484326271724</v>
      </c>
      <c r="AE22">
        <v>4.9278567270912079</v>
      </c>
      <c r="AF22">
        <v>0</v>
      </c>
      <c r="AG22">
        <v>4.4907308401760915</v>
      </c>
      <c r="AH22">
        <v>13.673108715289905</v>
      </c>
      <c r="AI22">
        <v>0.35809190746378183</v>
      </c>
      <c r="AJ22">
        <v>0</v>
      </c>
      <c r="AK22">
        <v>0</v>
      </c>
      <c r="AL22">
        <v>0</v>
      </c>
      <c r="AM22">
        <v>0</v>
      </c>
      <c r="AN22">
        <v>6.26661104370521E-2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4.3684108598014886</v>
      </c>
      <c r="AZ22">
        <v>4.8597070982142858</v>
      </c>
      <c r="BA22">
        <v>3.4179899631901844</v>
      </c>
      <c r="BB22">
        <v>2.7178544555984558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80.83657919422771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2.7900000209862803</v>
      </c>
      <c r="L23">
        <v>9.1597090994633525</v>
      </c>
      <c r="M23">
        <v>2.55989190443686</v>
      </c>
      <c r="N23">
        <v>2.8502628433494257</v>
      </c>
      <c r="O23">
        <v>3.1700094743142539</v>
      </c>
      <c r="P23">
        <v>3.55009785049094</v>
      </c>
      <c r="Q23">
        <v>0.37005856614292953</v>
      </c>
      <c r="R23">
        <v>1.2796991011753862</v>
      </c>
      <c r="S23">
        <v>0.62974658479970047</v>
      </c>
      <c r="T23">
        <v>1.5625860402684564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3.5379484326271724</v>
      </c>
      <c r="AE23">
        <v>4.9278567270912079</v>
      </c>
      <c r="AF23">
        <v>0</v>
      </c>
      <c r="AG23">
        <v>4.4907308401760915</v>
      </c>
      <c r="AH23">
        <v>13.673108715289905</v>
      </c>
      <c r="AI23">
        <v>0.63944990913228539</v>
      </c>
      <c r="AJ23">
        <v>0</v>
      </c>
      <c r="AK23">
        <v>0</v>
      </c>
      <c r="AL23">
        <v>0</v>
      </c>
      <c r="AM23">
        <v>0</v>
      </c>
      <c r="AN23">
        <v>6.26661104370521E-2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4.3684108598014886</v>
      </c>
      <c r="AZ23">
        <v>4.8597070982142858</v>
      </c>
      <c r="BA23">
        <v>3.4179899631901844</v>
      </c>
      <c r="BB23">
        <v>2.7178544555984558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81.117937195896218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2.7900000209862803</v>
      </c>
      <c r="L24">
        <v>9.1597090994633525</v>
      </c>
      <c r="M24">
        <v>2.55989190443686</v>
      </c>
      <c r="N24">
        <v>2.8502628433494257</v>
      </c>
      <c r="O24">
        <v>3.1700094743142539</v>
      </c>
      <c r="P24">
        <v>3.55009785049094</v>
      </c>
      <c r="Q24">
        <v>0.37005856614292953</v>
      </c>
      <c r="R24">
        <v>1.2796991011753862</v>
      </c>
      <c r="S24">
        <v>0.62974658479970047</v>
      </c>
      <c r="T24">
        <v>1.5625860402684564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3.5379484326271724</v>
      </c>
      <c r="AE24">
        <v>4.9278567270912079</v>
      </c>
      <c r="AF24">
        <v>0</v>
      </c>
      <c r="AG24">
        <v>4.4907308401760915</v>
      </c>
      <c r="AH24">
        <v>13.673108715289905</v>
      </c>
      <c r="AI24">
        <v>1.0231198719659473</v>
      </c>
      <c r="AJ24">
        <v>0</v>
      </c>
      <c r="AK24">
        <v>0</v>
      </c>
      <c r="AL24">
        <v>0</v>
      </c>
      <c r="AM24">
        <v>0</v>
      </c>
      <c r="AN24">
        <v>6.26661104370521E-2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4.3684108598014886</v>
      </c>
      <c r="AZ24">
        <v>4.8597070982142858</v>
      </c>
      <c r="BA24">
        <v>3.4179899631901844</v>
      </c>
      <c r="BB24">
        <v>2.7178544555984558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81.501607158729868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2.7900000209862803</v>
      </c>
      <c r="L25">
        <v>9.1597518233425763</v>
      </c>
      <c r="M25">
        <v>2.55989190443686</v>
      </c>
      <c r="N25">
        <v>2.8502628433494257</v>
      </c>
      <c r="O25">
        <v>3.1700094743142539</v>
      </c>
      <c r="P25">
        <v>3.55009785049094</v>
      </c>
      <c r="Q25">
        <v>0.37005856614292953</v>
      </c>
      <c r="R25">
        <v>1.2796991011753862</v>
      </c>
      <c r="S25">
        <v>0.62974658479970047</v>
      </c>
      <c r="T25">
        <v>1.5625860402684564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3.5379484326271724</v>
      </c>
      <c r="AE25">
        <v>4.9278567270912079</v>
      </c>
      <c r="AF25">
        <v>0</v>
      </c>
      <c r="AG25">
        <v>4.4907308401760915</v>
      </c>
      <c r="AH25">
        <v>13.673108715289905</v>
      </c>
      <c r="AI25">
        <v>1.4067898347996095</v>
      </c>
      <c r="AJ25">
        <v>0</v>
      </c>
      <c r="AK25">
        <v>0</v>
      </c>
      <c r="AL25">
        <v>0</v>
      </c>
      <c r="AM25">
        <v>0</v>
      </c>
      <c r="AN25">
        <v>6.26661104370521E-2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4.3684108598014886</v>
      </c>
      <c r="AZ25">
        <v>4.8597070982142858</v>
      </c>
      <c r="BA25">
        <v>3.4179899631901844</v>
      </c>
      <c r="BB25">
        <v>2.7178544555984558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81.885319845442751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2.7900102653553724</v>
      </c>
      <c r="L26">
        <v>9.1597518233425763</v>
      </c>
      <c r="M26">
        <v>2.55989190443686</v>
      </c>
      <c r="N26">
        <v>2.8502628433494257</v>
      </c>
      <c r="O26">
        <v>3.1700094743142539</v>
      </c>
      <c r="P26">
        <v>3.55009785049094</v>
      </c>
      <c r="Q26">
        <v>0.37005856614292953</v>
      </c>
      <c r="R26">
        <v>1.2796991011753862</v>
      </c>
      <c r="S26">
        <v>0.62974658479970047</v>
      </c>
      <c r="T26">
        <v>1.5625860402684564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3.5379484326271724</v>
      </c>
      <c r="AE26">
        <v>4.9278567270912079</v>
      </c>
      <c r="AF26">
        <v>0</v>
      </c>
      <c r="AG26">
        <v>4.4907308401760915</v>
      </c>
      <c r="AH26">
        <v>13.673108715289905</v>
      </c>
      <c r="AI26">
        <v>6.6502790376214769</v>
      </c>
      <c r="AJ26">
        <v>0</v>
      </c>
      <c r="AK26">
        <v>0</v>
      </c>
      <c r="AL26">
        <v>0</v>
      </c>
      <c r="AM26">
        <v>0</v>
      </c>
      <c r="AN26">
        <v>6.26661104370521E-2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4.3684108598014886</v>
      </c>
      <c r="AZ26">
        <v>4.8597070982142858</v>
      </c>
      <c r="BA26">
        <v>3.4179899631901844</v>
      </c>
      <c r="BB26">
        <v>2.7178544555984558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87.128819292633708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2.7900000209862803</v>
      </c>
      <c r="L27">
        <v>9.1597518233425763</v>
      </c>
      <c r="M27">
        <v>2.55989190443686</v>
      </c>
      <c r="N27">
        <v>2.8502628433494257</v>
      </c>
      <c r="O27">
        <v>3.1700094743142539</v>
      </c>
      <c r="P27">
        <v>3.55009785049094</v>
      </c>
      <c r="Q27">
        <v>0.37005856614292953</v>
      </c>
      <c r="R27">
        <v>1.2796991011753862</v>
      </c>
      <c r="S27">
        <v>0.62974658479970047</v>
      </c>
      <c r="T27">
        <v>1.5625860402684564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3.5379484326271724</v>
      </c>
      <c r="AE27">
        <v>4.9278567270912079</v>
      </c>
      <c r="AF27">
        <v>0</v>
      </c>
      <c r="AG27">
        <v>4.4907308401760915</v>
      </c>
      <c r="AH27">
        <v>13.673108715289905</v>
      </c>
      <c r="AI27">
        <v>6.6502790376214769</v>
      </c>
      <c r="AJ27">
        <v>0</v>
      </c>
      <c r="AK27">
        <v>0</v>
      </c>
      <c r="AL27">
        <v>0</v>
      </c>
      <c r="AM27">
        <v>0</v>
      </c>
      <c r="AN27">
        <v>6.26661104370521E-2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4.3684108598014886</v>
      </c>
      <c r="AZ27">
        <v>4.8597070982142858</v>
      </c>
      <c r="BA27">
        <v>3.4179899631901844</v>
      </c>
      <c r="BB27">
        <v>2.7178544555984558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87.128809048264614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2.6699667798321864</v>
      </c>
      <c r="L28">
        <v>9.0198839420454551</v>
      </c>
      <c r="M28">
        <v>2.55989190443686</v>
      </c>
      <c r="N28">
        <v>2.8502628433494257</v>
      </c>
      <c r="O28">
        <v>3.1700094743142539</v>
      </c>
      <c r="P28">
        <v>3.55009785049094</v>
      </c>
      <c r="Q28">
        <v>0.37005856614292953</v>
      </c>
      <c r="R28">
        <v>1.2796991011753862</v>
      </c>
      <c r="S28">
        <v>0.62974658479970047</v>
      </c>
      <c r="T28">
        <v>1.5625860402684564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3.5379484326271724</v>
      </c>
      <c r="AE28">
        <v>4.9278567270912079</v>
      </c>
      <c r="AF28">
        <v>0</v>
      </c>
      <c r="AG28">
        <v>4.4907308401760915</v>
      </c>
      <c r="AH28">
        <v>13.673108715289905</v>
      </c>
      <c r="AI28">
        <v>6.6502790376214769</v>
      </c>
      <c r="AJ28">
        <v>0</v>
      </c>
      <c r="AK28">
        <v>0</v>
      </c>
      <c r="AL28">
        <v>0</v>
      </c>
      <c r="AM28">
        <v>0</v>
      </c>
      <c r="AN28">
        <v>6.26661104370521E-2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4.3684108598014886</v>
      </c>
      <c r="AZ28">
        <v>4.8597070982142858</v>
      </c>
      <c r="BA28">
        <v>3.4179899631901844</v>
      </c>
      <c r="BB28">
        <v>2.7178544555984558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86.868907925813403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2.6699638560651615</v>
      </c>
      <c r="L29">
        <v>9.02</v>
      </c>
      <c r="M29">
        <v>2.55989190443686</v>
      </c>
      <c r="N29">
        <v>2.8502628433494257</v>
      </c>
      <c r="O29">
        <v>3.1700094743142539</v>
      </c>
      <c r="P29">
        <v>3.55009785049094</v>
      </c>
      <c r="Q29">
        <v>0.37005856614292953</v>
      </c>
      <c r="R29">
        <v>1.2796991011753862</v>
      </c>
      <c r="S29">
        <v>0.62974658479970047</v>
      </c>
      <c r="T29">
        <v>1.5625860402684564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3.5379484326271724</v>
      </c>
      <c r="AE29">
        <v>4.9278567270912079</v>
      </c>
      <c r="AF29">
        <v>0</v>
      </c>
      <c r="AG29">
        <v>4.4907308401760915</v>
      </c>
      <c r="AH29">
        <v>13.673108715289905</v>
      </c>
      <c r="AI29">
        <v>6.6502790376214769</v>
      </c>
      <c r="AJ29">
        <v>0</v>
      </c>
      <c r="AK29">
        <v>0</v>
      </c>
      <c r="AL29">
        <v>0</v>
      </c>
      <c r="AM29">
        <v>0</v>
      </c>
      <c r="AN29">
        <v>6.26661104370521E-2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4.3684108598014886</v>
      </c>
      <c r="AZ29">
        <v>4.8597070982142858</v>
      </c>
      <c r="BA29">
        <v>3.4179899631901844</v>
      </c>
      <c r="BB29">
        <v>2.7178544555984558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86.869021060000918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2.66996036797938</v>
      </c>
      <c r="L30">
        <v>9.02</v>
      </c>
      <c r="M30">
        <v>2.55989190443686</v>
      </c>
      <c r="N30">
        <v>2.8502628433494257</v>
      </c>
      <c r="O30">
        <v>3.1700094743142539</v>
      </c>
      <c r="P30">
        <v>3.55009785049094</v>
      </c>
      <c r="Q30">
        <v>0.37005856614292953</v>
      </c>
      <c r="R30">
        <v>1.2796991011753862</v>
      </c>
      <c r="S30">
        <v>0.62974658479970047</v>
      </c>
      <c r="T30">
        <v>1.5625860402684564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3.5379484326271724</v>
      </c>
      <c r="AE30">
        <v>4.9278567270912079</v>
      </c>
      <c r="AF30">
        <v>0</v>
      </c>
      <c r="AG30">
        <v>4.4907308401760915</v>
      </c>
      <c r="AH30">
        <v>13.673108715289905</v>
      </c>
      <c r="AI30">
        <v>6.6502790376214769</v>
      </c>
      <c r="AJ30">
        <v>0</v>
      </c>
      <c r="AK30">
        <v>0</v>
      </c>
      <c r="AL30">
        <v>0</v>
      </c>
      <c r="AM30">
        <v>0</v>
      </c>
      <c r="AN30">
        <v>6.26661104370521E-2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4.3684108598014886</v>
      </c>
      <c r="AZ30">
        <v>4.8597070982142858</v>
      </c>
      <c r="BA30">
        <v>3.4179899631901844</v>
      </c>
      <c r="BB30">
        <v>2.7178544555984558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86.869017571915137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2.55989190443686</v>
      </c>
      <c r="N31">
        <v>2.8502628433494257</v>
      </c>
      <c r="O31">
        <v>3.1700094743142539</v>
      </c>
      <c r="P31">
        <v>3.55009785049094</v>
      </c>
      <c r="Q31">
        <v>0</v>
      </c>
      <c r="R31">
        <v>0</v>
      </c>
      <c r="S31">
        <v>0</v>
      </c>
      <c r="T31">
        <v>0.18020290909090911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3.5379484326271724</v>
      </c>
      <c r="AE31">
        <v>4.9278567270912079</v>
      </c>
      <c r="AF31">
        <v>0</v>
      </c>
      <c r="AG31">
        <v>4.4907308401760915</v>
      </c>
      <c r="AH31">
        <v>13.673108715289905</v>
      </c>
      <c r="AI31">
        <v>6.6502790376214769</v>
      </c>
      <c r="AJ31">
        <v>0</v>
      </c>
      <c r="AK31">
        <v>0</v>
      </c>
      <c r="AL31">
        <v>0</v>
      </c>
      <c r="AM31">
        <v>0</v>
      </c>
      <c r="AN31">
        <v>6.26661104370521E-2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4.3684108598014886</v>
      </c>
      <c r="AZ31">
        <v>4.8597070982142858</v>
      </c>
      <c r="BA31">
        <v>3.4179899631901844</v>
      </c>
      <c r="BB31">
        <v>2.5479885521235519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71.347303917165291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2.5299782992091768</v>
      </c>
      <c r="M32">
        <v>2.55989190443686</v>
      </c>
      <c r="N32">
        <v>2.8502628433494257</v>
      </c>
      <c r="O32">
        <v>3.1700094743142539</v>
      </c>
      <c r="P32">
        <v>3.55009785049094</v>
      </c>
      <c r="Q32">
        <v>0</v>
      </c>
      <c r="R32">
        <v>0</v>
      </c>
      <c r="S32">
        <v>0</v>
      </c>
      <c r="T32">
        <v>0.84094690909090919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3.5379484326271724</v>
      </c>
      <c r="AE32">
        <v>4.9278567270912079</v>
      </c>
      <c r="AF32">
        <v>0</v>
      </c>
      <c r="AG32">
        <v>4.4907308401760915</v>
      </c>
      <c r="AH32">
        <v>13.673108715289905</v>
      </c>
      <c r="AI32">
        <v>0.76733992566732412</v>
      </c>
      <c r="AJ32">
        <v>0</v>
      </c>
      <c r="AK32">
        <v>0</v>
      </c>
      <c r="AL32">
        <v>0</v>
      </c>
      <c r="AM32">
        <v>0</v>
      </c>
      <c r="AN32">
        <v>6.26661104370521E-2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4.3684108598014886</v>
      </c>
      <c r="AZ32">
        <v>4.8597070982142858</v>
      </c>
      <c r="BA32">
        <v>3.4179899631901844</v>
      </c>
      <c r="BB32">
        <v>2.5479885521235519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68.655087104420318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2.5800045006796553</v>
      </c>
      <c r="M33">
        <v>2.55989190443686</v>
      </c>
      <c r="N33">
        <v>2.8502628433494257</v>
      </c>
      <c r="O33">
        <v>3.1700094743142539</v>
      </c>
      <c r="P33">
        <v>3.55009785049094</v>
      </c>
      <c r="Q33">
        <v>0</v>
      </c>
      <c r="R33">
        <v>0</v>
      </c>
      <c r="S33">
        <v>0</v>
      </c>
      <c r="T33">
        <v>0.84094690909090919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2.9188330262521989</v>
      </c>
      <c r="AD33">
        <v>3.5379484326271724</v>
      </c>
      <c r="AE33">
        <v>4.9278567270912079</v>
      </c>
      <c r="AF33">
        <v>0</v>
      </c>
      <c r="AG33">
        <v>4.4907308401760915</v>
      </c>
      <c r="AH33">
        <v>13.673108715289905</v>
      </c>
      <c r="AI33">
        <v>0.35809190746378183</v>
      </c>
      <c r="AJ33">
        <v>0</v>
      </c>
      <c r="AK33">
        <v>0</v>
      </c>
      <c r="AL33">
        <v>0</v>
      </c>
      <c r="AM33">
        <v>0</v>
      </c>
      <c r="AN33">
        <v>6.26661104370521E-2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4.3684108598014886</v>
      </c>
      <c r="AZ33">
        <v>4.8597070982142858</v>
      </c>
      <c r="BA33">
        <v>3.4179899631901844</v>
      </c>
      <c r="BB33">
        <v>2.5479885521235519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68.295865287687263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2.55989190443686</v>
      </c>
      <c r="N34">
        <v>2.8502628433494257</v>
      </c>
      <c r="O34">
        <v>3.1700094743142539</v>
      </c>
      <c r="P34">
        <v>3.55009785049094</v>
      </c>
      <c r="Q34">
        <v>0.21990894039735098</v>
      </c>
      <c r="R34">
        <v>0.68999999999999984</v>
      </c>
      <c r="S34">
        <v>0.34006813627254517</v>
      </c>
      <c r="T34">
        <v>0.84094690909090919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2.9188330262521989</v>
      </c>
      <c r="AD34">
        <v>3.5379484326271724</v>
      </c>
      <c r="AE34">
        <v>4.9278567270912079</v>
      </c>
      <c r="AF34">
        <v>0</v>
      </c>
      <c r="AG34">
        <v>4.4907308401760915</v>
      </c>
      <c r="AH34">
        <v>13.673108715289905</v>
      </c>
      <c r="AI34">
        <v>0.35809190746378183</v>
      </c>
      <c r="AJ34">
        <v>0</v>
      </c>
      <c r="AK34">
        <v>0</v>
      </c>
      <c r="AL34">
        <v>0</v>
      </c>
      <c r="AM34">
        <v>0</v>
      </c>
      <c r="AN34">
        <v>6.26661104370521E-2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4.3684108598014886</v>
      </c>
      <c r="AZ34">
        <v>4.8597070982142858</v>
      </c>
      <c r="BA34">
        <v>3.4179899631901844</v>
      </c>
      <c r="BB34">
        <v>2.5479885521235519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66.965837863677507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2.55989190443686</v>
      </c>
      <c r="N35">
        <v>2.8502628433494257</v>
      </c>
      <c r="O35">
        <v>3.1700094743142539</v>
      </c>
      <c r="P35">
        <v>3.55009785049094</v>
      </c>
      <c r="Q35">
        <v>0.21990894039735098</v>
      </c>
      <c r="R35">
        <v>0.68999999999999984</v>
      </c>
      <c r="S35">
        <v>0.34006813627254517</v>
      </c>
      <c r="T35">
        <v>0.84094690909090919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2.9188330262521989</v>
      </c>
      <c r="AD35">
        <v>3.5379484326271724</v>
      </c>
      <c r="AE35">
        <v>4.9278567270912079</v>
      </c>
      <c r="AF35">
        <v>0</v>
      </c>
      <c r="AG35">
        <v>4.4907308401760915</v>
      </c>
      <c r="AH35">
        <v>13.673108715289905</v>
      </c>
      <c r="AI35">
        <v>1.4067898347996095</v>
      </c>
      <c r="AJ35">
        <v>0</v>
      </c>
      <c r="AK35">
        <v>0</v>
      </c>
      <c r="AL35">
        <v>0</v>
      </c>
      <c r="AM35">
        <v>0</v>
      </c>
      <c r="AN35">
        <v>6.26661104370521E-2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4.3684108598014886</v>
      </c>
      <c r="AZ35">
        <v>4.8597070982142858</v>
      </c>
      <c r="BA35">
        <v>3.4179899631901844</v>
      </c>
      <c r="BB35">
        <v>2.7078623436293436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68.174409582519118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2.55989190443686</v>
      </c>
      <c r="N36">
        <v>2.8502628433494257</v>
      </c>
      <c r="O36">
        <v>3.1700094743142539</v>
      </c>
      <c r="P36">
        <v>3.55009785049094</v>
      </c>
      <c r="Q36">
        <v>0.21990894039735098</v>
      </c>
      <c r="R36">
        <v>0.69</v>
      </c>
      <c r="S36">
        <v>0.33006613226452908</v>
      </c>
      <c r="T36">
        <v>0.84094690909090919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2.9188330262521989</v>
      </c>
      <c r="AD36">
        <v>3.5379484326271724</v>
      </c>
      <c r="AE36">
        <v>4.9278567270912079</v>
      </c>
      <c r="AF36">
        <v>0</v>
      </c>
      <c r="AG36">
        <v>4.4907308401760915</v>
      </c>
      <c r="AH36">
        <v>13.673108715289905</v>
      </c>
      <c r="AI36">
        <v>1.4067898347996095</v>
      </c>
      <c r="AJ36">
        <v>0</v>
      </c>
      <c r="AK36">
        <v>0</v>
      </c>
      <c r="AL36">
        <v>0</v>
      </c>
      <c r="AM36">
        <v>0</v>
      </c>
      <c r="AN36">
        <v>6.26661104370521E-2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4.3684108598014886</v>
      </c>
      <c r="AZ36">
        <v>4.6897173437499999</v>
      </c>
      <c r="BA36">
        <v>3.4179899631901844</v>
      </c>
      <c r="BB36">
        <v>2.7078623436293436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67.994417824046806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2.55989190443686</v>
      </c>
      <c r="N37">
        <v>2.8502628433494257</v>
      </c>
      <c r="O37">
        <v>3.1700094743142539</v>
      </c>
      <c r="P37">
        <v>3.55009785049094</v>
      </c>
      <c r="Q37">
        <v>0.21990894039735098</v>
      </c>
      <c r="R37">
        <v>0.69</v>
      </c>
      <c r="S37">
        <v>0.33006613226452908</v>
      </c>
      <c r="T37">
        <v>0.84094690909090919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2.9188330262521989</v>
      </c>
      <c r="AD37">
        <v>3.5379484326271724</v>
      </c>
      <c r="AE37">
        <v>4.9278567270912079</v>
      </c>
      <c r="AF37">
        <v>0</v>
      </c>
      <c r="AG37">
        <v>4.4907308401760915</v>
      </c>
      <c r="AH37">
        <v>13.673108715289905</v>
      </c>
      <c r="AI37">
        <v>1.4067898347996095</v>
      </c>
      <c r="AJ37">
        <v>0</v>
      </c>
      <c r="AK37">
        <v>0</v>
      </c>
      <c r="AL37">
        <v>0</v>
      </c>
      <c r="AM37">
        <v>0</v>
      </c>
      <c r="AN37">
        <v>6.26661104370521E-2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4.3684108598014886</v>
      </c>
      <c r="AZ37">
        <v>5.178471140546006</v>
      </c>
      <c r="BA37">
        <v>3.4179899631901844</v>
      </c>
      <c r="BB37">
        <v>2.7078623436293436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68.483171620842825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2.55989190443686</v>
      </c>
      <c r="N38">
        <v>2.8502628433494257</v>
      </c>
      <c r="O38">
        <v>3.1700094743142539</v>
      </c>
      <c r="P38">
        <v>3.55009785049094</v>
      </c>
      <c r="Q38">
        <v>0.21990894039735098</v>
      </c>
      <c r="R38">
        <v>0.69</v>
      </c>
      <c r="S38">
        <v>0.33006613226452908</v>
      </c>
      <c r="T38">
        <v>0.84094690909090919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2.9188330262521989</v>
      </c>
      <c r="AD38">
        <v>3.5379484326271724</v>
      </c>
      <c r="AE38">
        <v>4.9278567270912079</v>
      </c>
      <c r="AF38">
        <v>0</v>
      </c>
      <c r="AG38">
        <v>4.4907308401760915</v>
      </c>
      <c r="AH38">
        <v>13.673108715289905</v>
      </c>
      <c r="AI38">
        <v>1.4067898347996095</v>
      </c>
      <c r="AJ38">
        <v>0</v>
      </c>
      <c r="AK38">
        <v>0</v>
      </c>
      <c r="AL38">
        <v>0</v>
      </c>
      <c r="AM38">
        <v>0</v>
      </c>
      <c r="AN38">
        <v>6.26661104370521E-2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4.3684108598014886</v>
      </c>
      <c r="AZ38">
        <v>5.178471140546006</v>
      </c>
      <c r="BA38">
        <v>3.4179899631901844</v>
      </c>
      <c r="BB38">
        <v>2.7078623436293436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68.483171620842825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2.55989190443686</v>
      </c>
      <c r="N39">
        <v>2.8502628433494257</v>
      </c>
      <c r="O39">
        <v>3.1700094743142539</v>
      </c>
      <c r="P39">
        <v>3.55009785049094</v>
      </c>
      <c r="Q39">
        <v>0.21990894039735098</v>
      </c>
      <c r="R39">
        <v>0.69</v>
      </c>
      <c r="S39">
        <v>0.33006613226452908</v>
      </c>
      <c r="T39">
        <v>0.84094690909090919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2.9188330262521989</v>
      </c>
      <c r="AD39">
        <v>2.6534613244703791</v>
      </c>
      <c r="AE39">
        <v>4.9278567270912079</v>
      </c>
      <c r="AF39">
        <v>0</v>
      </c>
      <c r="AG39">
        <v>4.4907308401760915</v>
      </c>
      <c r="AH39">
        <v>13.673108715289905</v>
      </c>
      <c r="AI39">
        <v>1.4067898347996095</v>
      </c>
      <c r="AJ39">
        <v>0</v>
      </c>
      <c r="AK39">
        <v>0</v>
      </c>
      <c r="AL39">
        <v>0</v>
      </c>
      <c r="AM39">
        <v>0</v>
      </c>
      <c r="AN39">
        <v>6.26661104370521E-2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4.3684108598014886</v>
      </c>
      <c r="AZ39">
        <v>5.178471140546006</v>
      </c>
      <c r="BA39">
        <v>3.4179899631901844</v>
      </c>
      <c r="BB39">
        <v>2.7078623436293436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67.59868451268602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2.55989190443686</v>
      </c>
      <c r="N40">
        <v>2.8502628433494257</v>
      </c>
      <c r="O40">
        <v>3.1700094743142539</v>
      </c>
      <c r="P40">
        <v>3.55009785049094</v>
      </c>
      <c r="Q40">
        <v>0.21990894039735098</v>
      </c>
      <c r="R40">
        <v>0.69</v>
      </c>
      <c r="S40">
        <v>0.33006613226452908</v>
      </c>
      <c r="T40">
        <v>0.84094690909090919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2.9188330262521989</v>
      </c>
      <c r="AD40">
        <v>2.6534613244703791</v>
      </c>
      <c r="AE40">
        <v>4.9278567270912079</v>
      </c>
      <c r="AF40">
        <v>0</v>
      </c>
      <c r="AG40">
        <v>4.4907308401760915</v>
      </c>
      <c r="AH40">
        <v>13.673108715289905</v>
      </c>
      <c r="AI40">
        <v>1.4067898347996095</v>
      </c>
      <c r="AJ40">
        <v>0</v>
      </c>
      <c r="AK40">
        <v>0</v>
      </c>
      <c r="AL40">
        <v>0</v>
      </c>
      <c r="AM40">
        <v>0</v>
      </c>
      <c r="AN40">
        <v>6.26661104370521E-2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4.3684108598014886</v>
      </c>
      <c r="AZ40">
        <v>5.178471140546006</v>
      </c>
      <c r="BA40">
        <v>3.4179899631901844</v>
      </c>
      <c r="BB40">
        <v>2.7078623436293436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67.59868451268602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2.55989190443686</v>
      </c>
      <c r="N41">
        <v>2.8502628433494257</v>
      </c>
      <c r="O41">
        <v>3.1700094743142539</v>
      </c>
      <c r="P41">
        <v>3.55009785049094</v>
      </c>
      <c r="Q41">
        <v>0.21990894039735098</v>
      </c>
      <c r="R41">
        <v>0.69</v>
      </c>
      <c r="S41">
        <v>0.33006613226452908</v>
      </c>
      <c r="T41">
        <v>0.84094690909090919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2.9188330262521989</v>
      </c>
      <c r="AD41">
        <v>2.6534613244703791</v>
      </c>
      <c r="AE41">
        <v>4.9278567270912079</v>
      </c>
      <c r="AF41">
        <v>0</v>
      </c>
      <c r="AG41">
        <v>4.4907308401760915</v>
      </c>
      <c r="AH41">
        <v>13.673108715289905</v>
      </c>
      <c r="AI41">
        <v>1.4067898347996095</v>
      </c>
      <c r="AJ41">
        <v>0</v>
      </c>
      <c r="AK41">
        <v>0</v>
      </c>
      <c r="AL41">
        <v>0</v>
      </c>
      <c r="AM41">
        <v>0</v>
      </c>
      <c r="AN41">
        <v>6.26661104370521E-2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4.3684108598014886</v>
      </c>
      <c r="AZ41">
        <v>5.178471140546006</v>
      </c>
      <c r="BA41">
        <v>3.4179899631901844</v>
      </c>
      <c r="BB41">
        <v>2.7078623436293436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67.59868451268602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2.55989190443686</v>
      </c>
      <c r="N42">
        <v>2.8502628433494257</v>
      </c>
      <c r="O42">
        <v>3.1700094743142539</v>
      </c>
      <c r="P42">
        <v>3.55009785049094</v>
      </c>
      <c r="Q42">
        <v>0.21990894039735098</v>
      </c>
      <c r="R42">
        <v>0.69</v>
      </c>
      <c r="S42">
        <v>0.33006613226452908</v>
      </c>
      <c r="T42">
        <v>0.84094690909090919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2.9188330262521989</v>
      </c>
      <c r="AD42">
        <v>2.6534613244703791</v>
      </c>
      <c r="AE42">
        <v>4.9278567270912079</v>
      </c>
      <c r="AF42">
        <v>0</v>
      </c>
      <c r="AG42">
        <v>4.4907308401760915</v>
      </c>
      <c r="AH42">
        <v>13.673108715289905</v>
      </c>
      <c r="AI42">
        <v>1.4067898347996095</v>
      </c>
      <c r="AJ42">
        <v>0</v>
      </c>
      <c r="AK42">
        <v>0</v>
      </c>
      <c r="AL42">
        <v>0</v>
      </c>
      <c r="AM42">
        <v>0</v>
      </c>
      <c r="AN42">
        <v>6.26661104370521E-2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4.3684108598014886</v>
      </c>
      <c r="AZ42">
        <v>5.178471140546006</v>
      </c>
      <c r="BA42">
        <v>3.4179899631901844</v>
      </c>
      <c r="BB42">
        <v>2.7078623436293436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67.59868451268602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2.55989190443686</v>
      </c>
      <c r="N43">
        <v>2.8502628433494257</v>
      </c>
      <c r="O43">
        <v>3.1700094743142539</v>
      </c>
      <c r="P43">
        <v>3.55009785049094</v>
      </c>
      <c r="Q43">
        <v>0.21990894039735098</v>
      </c>
      <c r="R43">
        <v>0.69</v>
      </c>
      <c r="S43">
        <v>0.33006613226452908</v>
      </c>
      <c r="T43">
        <v>0.84094690909090919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4.5487923699324595</v>
      </c>
      <c r="AC43">
        <v>2.9188330262521989</v>
      </c>
      <c r="AD43">
        <v>2.6534613244703791</v>
      </c>
      <c r="AE43">
        <v>4.9278567270912079</v>
      </c>
      <c r="AF43">
        <v>0</v>
      </c>
      <c r="AG43">
        <v>4.4907308401760915</v>
      </c>
      <c r="AH43">
        <v>13.673108715289905</v>
      </c>
      <c r="AI43">
        <v>1.4067898347996095</v>
      </c>
      <c r="AJ43">
        <v>0</v>
      </c>
      <c r="AK43">
        <v>0</v>
      </c>
      <c r="AL43">
        <v>0</v>
      </c>
      <c r="AM43">
        <v>0</v>
      </c>
      <c r="AN43">
        <v>6.26661104370521E-2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4.3684108598014886</v>
      </c>
      <c r="AZ43">
        <v>5.178471140546006</v>
      </c>
      <c r="BA43">
        <v>3.4179899631901844</v>
      </c>
      <c r="BB43">
        <v>2.7078623436293436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67.59868451268602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2.55989190443686</v>
      </c>
      <c r="N44">
        <v>2.8502628433494257</v>
      </c>
      <c r="O44">
        <v>3.1700094743142539</v>
      </c>
      <c r="P44">
        <v>3.55009785049094</v>
      </c>
      <c r="Q44">
        <v>0.21990894039735098</v>
      </c>
      <c r="R44">
        <v>0.69</v>
      </c>
      <c r="S44">
        <v>0.33006613226452908</v>
      </c>
      <c r="T44">
        <v>0.84094690909090919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4.5487923699324595</v>
      </c>
      <c r="AC44">
        <v>2.9188330262521989</v>
      </c>
      <c r="AD44">
        <v>2.6534613244703791</v>
      </c>
      <c r="AE44">
        <v>4.9278567270912079</v>
      </c>
      <c r="AF44">
        <v>0</v>
      </c>
      <c r="AG44">
        <v>4.4907308401760915</v>
      </c>
      <c r="AH44">
        <v>13.673108715289905</v>
      </c>
      <c r="AI44">
        <v>1.4067898347996095</v>
      </c>
      <c r="AJ44">
        <v>0</v>
      </c>
      <c r="AK44">
        <v>0</v>
      </c>
      <c r="AL44">
        <v>0</v>
      </c>
      <c r="AM44">
        <v>0</v>
      </c>
      <c r="AN44">
        <v>6.26661104370521E-2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4.3684108598014886</v>
      </c>
      <c r="AZ44">
        <v>5.178471140546006</v>
      </c>
      <c r="BA44">
        <v>3.4179899631901844</v>
      </c>
      <c r="BB44">
        <v>2.7078623436293436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67.59868451268602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2.55989190443686</v>
      </c>
      <c r="N45">
        <v>2.8502628433494257</v>
      </c>
      <c r="O45">
        <v>3.1700094743142539</v>
      </c>
      <c r="P45">
        <v>3.55009785049094</v>
      </c>
      <c r="Q45">
        <v>0.21990894039735098</v>
      </c>
      <c r="R45">
        <v>0.69</v>
      </c>
      <c r="S45">
        <v>0.33006613226452908</v>
      </c>
      <c r="T45">
        <v>0.84094690909090919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4.5487923699324595</v>
      </c>
      <c r="AC45">
        <v>2.9188330262521989</v>
      </c>
      <c r="AD45">
        <v>2.6534613244703791</v>
      </c>
      <c r="AE45">
        <v>4.9278567270912079</v>
      </c>
      <c r="AF45">
        <v>0</v>
      </c>
      <c r="AG45">
        <v>4.4907308401760915</v>
      </c>
      <c r="AH45">
        <v>13.673108715289905</v>
      </c>
      <c r="AI45">
        <v>1.4067898347996095</v>
      </c>
      <c r="AJ45">
        <v>0</v>
      </c>
      <c r="AK45">
        <v>0</v>
      </c>
      <c r="AL45">
        <v>0</v>
      </c>
      <c r="AM45">
        <v>0</v>
      </c>
      <c r="AN45">
        <v>6.26661104370521E-2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4.3684108598014886</v>
      </c>
      <c r="AZ45">
        <v>5.178471140546006</v>
      </c>
      <c r="BA45">
        <v>3.4179899631901844</v>
      </c>
      <c r="BB45">
        <v>2.7078623436293436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67.59868451268602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2.55989190443686</v>
      </c>
      <c r="N46">
        <v>2.8502628433494257</v>
      </c>
      <c r="O46">
        <v>3.1700094743142539</v>
      </c>
      <c r="P46">
        <v>3.55009785049094</v>
      </c>
      <c r="Q46">
        <v>0.21990894039735098</v>
      </c>
      <c r="R46">
        <v>0.69</v>
      </c>
      <c r="S46">
        <v>0.33006613226452908</v>
      </c>
      <c r="T46">
        <v>0.84094690909090919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4.5487923699324595</v>
      </c>
      <c r="AC46">
        <v>2.9188330262521989</v>
      </c>
      <c r="AD46">
        <v>2.6534613244703791</v>
      </c>
      <c r="AE46">
        <v>4.9278567270912079</v>
      </c>
      <c r="AF46">
        <v>0</v>
      </c>
      <c r="AG46">
        <v>4.4907308401760915</v>
      </c>
      <c r="AH46">
        <v>13.673108715289905</v>
      </c>
      <c r="AI46">
        <v>1.4067898347996095</v>
      </c>
      <c r="AJ46">
        <v>0</v>
      </c>
      <c r="AK46">
        <v>0</v>
      </c>
      <c r="AL46">
        <v>0</v>
      </c>
      <c r="AM46">
        <v>0</v>
      </c>
      <c r="AN46">
        <v>6.26661104370521E-2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4.3684108598014886</v>
      </c>
      <c r="AZ46">
        <v>5.178471140546006</v>
      </c>
      <c r="BA46">
        <v>3.4179899631901844</v>
      </c>
      <c r="BB46">
        <v>2.7078623436293436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67.59868451268602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2.55989190443686</v>
      </c>
      <c r="N47">
        <v>2.8502628433494257</v>
      </c>
      <c r="O47">
        <v>3.1700094743142539</v>
      </c>
      <c r="P47">
        <v>3.55009785049094</v>
      </c>
      <c r="Q47">
        <v>0.21990894039735098</v>
      </c>
      <c r="R47">
        <v>0.69</v>
      </c>
      <c r="S47">
        <v>0.33006613226452908</v>
      </c>
      <c r="T47">
        <v>0.84094690909090919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4.5487923699324595</v>
      </c>
      <c r="AC47">
        <v>2.9188330262521989</v>
      </c>
      <c r="AD47">
        <v>2.6534613244703791</v>
      </c>
      <c r="AE47">
        <v>4.9278567270912079</v>
      </c>
      <c r="AF47">
        <v>0</v>
      </c>
      <c r="AG47">
        <v>4.4907308401760915</v>
      </c>
      <c r="AH47">
        <v>13.673108715289905</v>
      </c>
      <c r="AI47">
        <v>1.4067898347996095</v>
      </c>
      <c r="AJ47">
        <v>0</v>
      </c>
      <c r="AK47">
        <v>0</v>
      </c>
      <c r="AL47">
        <v>0</v>
      </c>
      <c r="AM47">
        <v>0</v>
      </c>
      <c r="AN47">
        <v>6.26661104370521E-2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4.3684108598014886</v>
      </c>
      <c r="AZ47">
        <v>5.178471140546006</v>
      </c>
      <c r="BA47">
        <v>3.4179899631901844</v>
      </c>
      <c r="BB47">
        <v>1.398524350877193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66.289346519933872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2.55989190443686</v>
      </c>
      <c r="N48">
        <v>2.8502628433494257</v>
      </c>
      <c r="O48">
        <v>3.1700094743142539</v>
      </c>
      <c r="P48">
        <v>3.55009785049094</v>
      </c>
      <c r="Q48">
        <v>0.21990894039735098</v>
      </c>
      <c r="R48">
        <v>0.68999999999999984</v>
      </c>
      <c r="S48">
        <v>0.34006813627254517</v>
      </c>
      <c r="T48">
        <v>0.84094690909090919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4.5487923699324595</v>
      </c>
      <c r="AC48">
        <v>2.9188330262521989</v>
      </c>
      <c r="AD48">
        <v>2.6534613244703791</v>
      </c>
      <c r="AE48">
        <v>4.9278567270912079</v>
      </c>
      <c r="AF48">
        <v>0</v>
      </c>
      <c r="AG48">
        <v>4.4907308401760915</v>
      </c>
      <c r="AH48">
        <v>13.673108715289905</v>
      </c>
      <c r="AI48">
        <v>1.4067898347996095</v>
      </c>
      <c r="AJ48">
        <v>0</v>
      </c>
      <c r="AK48">
        <v>0</v>
      </c>
      <c r="AL48">
        <v>0</v>
      </c>
      <c r="AM48">
        <v>0</v>
      </c>
      <c r="AN48">
        <v>6.26661104370521E-2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4.3684108598014886</v>
      </c>
      <c r="AZ48">
        <v>5.178471140546006</v>
      </c>
      <c r="BA48">
        <v>3.4179899631901844</v>
      </c>
      <c r="BB48">
        <v>1.398524350877193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66.299348523941902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2.1199102781136636</v>
      </c>
      <c r="M49">
        <v>2.55989190443686</v>
      </c>
      <c r="N49">
        <v>2.8502628433494257</v>
      </c>
      <c r="O49">
        <v>3.1700094743142539</v>
      </c>
      <c r="P49">
        <v>3.5595322388422224</v>
      </c>
      <c r="Q49">
        <v>0.22012262895174708</v>
      </c>
      <c r="R49">
        <v>0.68000569991617776</v>
      </c>
      <c r="S49">
        <v>0.32006230088495574</v>
      </c>
      <c r="T49">
        <v>0.84094690909090919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4.5487923699324595</v>
      </c>
      <c r="AC49">
        <v>2.9188330262521989</v>
      </c>
      <c r="AD49">
        <v>2.6534613244703791</v>
      </c>
      <c r="AE49">
        <v>4.9278567270912079</v>
      </c>
      <c r="AF49">
        <v>0</v>
      </c>
      <c r="AG49">
        <v>4.4907308401760915</v>
      </c>
      <c r="AH49">
        <v>13.673108715289905</v>
      </c>
      <c r="AI49">
        <v>0.35809190746378183</v>
      </c>
      <c r="AJ49">
        <v>0</v>
      </c>
      <c r="AK49">
        <v>0</v>
      </c>
      <c r="AL49">
        <v>0</v>
      </c>
      <c r="AM49">
        <v>0</v>
      </c>
      <c r="AN49">
        <v>6.26661104370521E-2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4.3684108598014886</v>
      </c>
      <c r="AZ49">
        <v>5.178471140546006</v>
      </c>
      <c r="BA49">
        <v>3.4179899631901844</v>
      </c>
      <c r="BB49">
        <v>1.398524350877193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67.350208816154009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2.1199102781136636</v>
      </c>
      <c r="M50">
        <v>2.55989190443686</v>
      </c>
      <c r="N50">
        <v>2.8502628433494257</v>
      </c>
      <c r="O50">
        <v>3.1700094743142539</v>
      </c>
      <c r="P50">
        <v>3.5595322388422224</v>
      </c>
      <c r="Q50">
        <v>0.22012262895174708</v>
      </c>
      <c r="R50">
        <v>0.68000569991617776</v>
      </c>
      <c r="S50">
        <v>0.32006230088495574</v>
      </c>
      <c r="T50">
        <v>0.84094690909090919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4.5487923699324595</v>
      </c>
      <c r="AC50">
        <v>2.9188330262521989</v>
      </c>
      <c r="AD50">
        <v>2.6534613244703791</v>
      </c>
      <c r="AE50">
        <v>4.9278567270912079</v>
      </c>
      <c r="AF50">
        <v>0</v>
      </c>
      <c r="AG50">
        <v>4.4907308401760915</v>
      </c>
      <c r="AH50">
        <v>13.673108715289905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6.26661104370521E-2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4.3684108598014886</v>
      </c>
      <c r="AZ50">
        <v>5.178471140546006</v>
      </c>
      <c r="BA50">
        <v>3.4179899631901844</v>
      </c>
      <c r="BB50">
        <v>1.398524350877193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66.992116908690221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2.1199102781136636</v>
      </c>
      <c r="M51">
        <v>2.55989190443686</v>
      </c>
      <c r="N51">
        <v>2.8502628433494257</v>
      </c>
      <c r="O51">
        <v>3.1700094743142539</v>
      </c>
      <c r="P51">
        <v>3.5595322388422224</v>
      </c>
      <c r="Q51">
        <v>0.21993965087281794</v>
      </c>
      <c r="R51">
        <v>0.68000569991617776</v>
      </c>
      <c r="S51">
        <v>0.32006230088495574</v>
      </c>
      <c r="T51">
        <v>0.84094690909090919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4.5487923699324595</v>
      </c>
      <c r="AC51">
        <v>2.9188330262521989</v>
      </c>
      <c r="AD51">
        <v>2.6534613244703791</v>
      </c>
      <c r="AE51">
        <v>4.9278567270912079</v>
      </c>
      <c r="AF51">
        <v>0</v>
      </c>
      <c r="AG51">
        <v>4.4907308401760915</v>
      </c>
      <c r="AH51">
        <v>13.673108715289905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6.26661104370521E-2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4.3684108598014886</v>
      </c>
      <c r="AZ51">
        <v>5.178471140546006</v>
      </c>
      <c r="BA51">
        <v>3.4179899631901844</v>
      </c>
      <c r="BB51">
        <v>1.398524350877193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66.991933930611282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2.1199102781136636</v>
      </c>
      <c r="M52">
        <v>2.55989190443686</v>
      </c>
      <c r="N52">
        <v>2.8502628433494257</v>
      </c>
      <c r="O52">
        <v>3.1700094743142539</v>
      </c>
      <c r="P52">
        <v>3.5595322388422224</v>
      </c>
      <c r="Q52">
        <v>0.21993965087281794</v>
      </c>
      <c r="R52">
        <v>0.68000569991617776</v>
      </c>
      <c r="S52">
        <v>0.32006230088495574</v>
      </c>
      <c r="T52">
        <v>0.84094690909090919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4.5487923699324595</v>
      </c>
      <c r="AC52">
        <v>2.9188330262521989</v>
      </c>
      <c r="AD52">
        <v>2.6534613244703791</v>
      </c>
      <c r="AE52">
        <v>4.9278567270912079</v>
      </c>
      <c r="AF52">
        <v>0</v>
      </c>
      <c r="AG52">
        <v>4.4907308401760915</v>
      </c>
      <c r="AH52">
        <v>13.673108715289905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6.26661104370521E-2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4.3684108598014886</v>
      </c>
      <c r="AZ52">
        <v>5.178471140546006</v>
      </c>
      <c r="BA52">
        <v>3.4179899631901844</v>
      </c>
      <c r="BB52">
        <v>1.398524350877193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66.991933930611282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2.1199102781136636</v>
      </c>
      <c r="M53">
        <v>2.55989190443686</v>
      </c>
      <c r="N53">
        <v>2.8502628433494257</v>
      </c>
      <c r="O53">
        <v>3.1700094743142539</v>
      </c>
      <c r="P53">
        <v>3.5595322388422224</v>
      </c>
      <c r="Q53">
        <v>0</v>
      </c>
      <c r="R53">
        <v>0</v>
      </c>
      <c r="S53">
        <v>0</v>
      </c>
      <c r="T53">
        <v>0.18020290909090911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4.5487923699324595</v>
      </c>
      <c r="AC53">
        <v>2.9188330262521989</v>
      </c>
      <c r="AD53">
        <v>2.6534613244703791</v>
      </c>
      <c r="AE53">
        <v>4.9278567270912079</v>
      </c>
      <c r="AF53">
        <v>0</v>
      </c>
      <c r="AG53">
        <v>4.4907308401760915</v>
      </c>
      <c r="AH53">
        <v>13.673108715289905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6.26661104370521E-2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4.3684108598014886</v>
      </c>
      <c r="AZ53">
        <v>5.178471140546006</v>
      </c>
      <c r="BA53">
        <v>3.4179899631901844</v>
      </c>
      <c r="BB53">
        <v>0.21976811228070173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63.93242604034085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2.1199102781136636</v>
      </c>
      <c r="M54">
        <v>2.55989190443686</v>
      </c>
      <c r="N54">
        <v>2.8502628433494257</v>
      </c>
      <c r="O54">
        <v>3.1700094743142539</v>
      </c>
      <c r="P54">
        <v>3.5595322388422224</v>
      </c>
      <c r="Q54">
        <v>0</v>
      </c>
      <c r="R54">
        <v>0</v>
      </c>
      <c r="S54">
        <v>0</v>
      </c>
      <c r="T54">
        <v>0.18020290909090911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4.5487923699324595</v>
      </c>
      <c r="AC54">
        <v>2.9188330262521989</v>
      </c>
      <c r="AD54">
        <v>2.6534613244703791</v>
      </c>
      <c r="AE54">
        <v>4.9278567270912079</v>
      </c>
      <c r="AF54">
        <v>0</v>
      </c>
      <c r="AG54">
        <v>4.4907308401760915</v>
      </c>
      <c r="AH54">
        <v>13.673108715289905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6.26661104370521E-2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4.3684108598014886</v>
      </c>
      <c r="AZ54">
        <v>5.178471140546006</v>
      </c>
      <c r="BA54">
        <v>3.4179899631901844</v>
      </c>
      <c r="BB54">
        <v>0.21976811228070173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63.93242604034085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2.1199102781136636</v>
      </c>
      <c r="M55">
        <v>2.55989190443686</v>
      </c>
      <c r="N55">
        <v>2.8502628433494257</v>
      </c>
      <c r="O55">
        <v>3.1700094743142539</v>
      </c>
      <c r="P55">
        <v>3.8202642484460347</v>
      </c>
      <c r="Q55">
        <v>0</v>
      </c>
      <c r="R55">
        <v>0</v>
      </c>
      <c r="S55">
        <v>0</v>
      </c>
      <c r="T55">
        <v>0.18020290909090911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4.5487923699324595</v>
      </c>
      <c r="AC55">
        <v>2.9188330262521989</v>
      </c>
      <c r="AD55">
        <v>2.6534613244703791</v>
      </c>
      <c r="AE55">
        <v>4.9278567270912079</v>
      </c>
      <c r="AF55">
        <v>0</v>
      </c>
      <c r="AG55">
        <v>4.4907308401760915</v>
      </c>
      <c r="AH55">
        <v>13.673108715289905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6.26661104370521E-2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4.3684108598014886</v>
      </c>
      <c r="AZ55">
        <v>5.178471140546006</v>
      </c>
      <c r="BA55">
        <v>3.4179899631901844</v>
      </c>
      <c r="BB55">
        <v>0.21976811228070173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64.193158049944657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2.1199102781136636</v>
      </c>
      <c r="M56">
        <v>2.55989190443686</v>
      </c>
      <c r="N56">
        <v>2.8502628433494257</v>
      </c>
      <c r="O56">
        <v>3.1700094743142539</v>
      </c>
      <c r="P56">
        <v>3.8202642484460347</v>
      </c>
      <c r="Q56">
        <v>0</v>
      </c>
      <c r="R56">
        <v>0</v>
      </c>
      <c r="S56">
        <v>0</v>
      </c>
      <c r="T56">
        <v>0.18020290909090911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4.5487923699324595</v>
      </c>
      <c r="AC56">
        <v>2.9188330262521989</v>
      </c>
      <c r="AD56">
        <v>2.6534613244703791</v>
      </c>
      <c r="AE56">
        <v>4.9278567270912079</v>
      </c>
      <c r="AF56">
        <v>0</v>
      </c>
      <c r="AG56">
        <v>4.4907308401760915</v>
      </c>
      <c r="AH56">
        <v>13.673108715289905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6.26661104370521E-2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4.3684108598014886</v>
      </c>
      <c r="AZ56">
        <v>5.178471140546006</v>
      </c>
      <c r="BA56">
        <v>3.4179899631901844</v>
      </c>
      <c r="BB56">
        <v>0.21976811228070173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64.193158049944657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2.1199102781136636</v>
      </c>
      <c r="M57">
        <v>2.55989190443686</v>
      </c>
      <c r="N57">
        <v>2.8502628433494257</v>
      </c>
      <c r="O57">
        <v>3.1700094743142539</v>
      </c>
      <c r="P57">
        <v>3.8202642484460347</v>
      </c>
      <c r="Q57">
        <v>0</v>
      </c>
      <c r="R57">
        <v>0</v>
      </c>
      <c r="S57">
        <v>0</v>
      </c>
      <c r="T57">
        <v>0.18020290909090911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4.5487923699324595</v>
      </c>
      <c r="AC57">
        <v>2.9188330262521989</v>
      </c>
      <c r="AD57">
        <v>1.7689743004384713</v>
      </c>
      <c r="AE57">
        <v>4.9278567270912079</v>
      </c>
      <c r="AF57">
        <v>0</v>
      </c>
      <c r="AG57">
        <v>4.4907308401760915</v>
      </c>
      <c r="AH57">
        <v>13.673108715289905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6.26661104370521E-2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4.3684108598014886</v>
      </c>
      <c r="AZ57">
        <v>5.178471140546006</v>
      </c>
      <c r="BA57">
        <v>3.4179899631901844</v>
      </c>
      <c r="BB57">
        <v>0.21976811228070173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63.308671025912751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2.1199102781136636</v>
      </c>
      <c r="M58">
        <v>2.55989190443686</v>
      </c>
      <c r="N58">
        <v>2.8502628433494257</v>
      </c>
      <c r="O58">
        <v>3.1700094743142539</v>
      </c>
      <c r="P58">
        <v>3.8202642484460347</v>
      </c>
      <c r="Q58">
        <v>0</v>
      </c>
      <c r="R58">
        <v>0</v>
      </c>
      <c r="S58">
        <v>0</v>
      </c>
      <c r="T58">
        <v>0.18020290909090911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4.5487923699324595</v>
      </c>
      <c r="AC58">
        <v>2.9188330262521989</v>
      </c>
      <c r="AD58">
        <v>1.7689743004384713</v>
      </c>
      <c r="AE58">
        <v>4.9278567270912079</v>
      </c>
      <c r="AF58">
        <v>0</v>
      </c>
      <c r="AG58">
        <v>4.4907308401760915</v>
      </c>
      <c r="AH58">
        <v>13.673108715289905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6.26661104370521E-2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4.3684108598014886</v>
      </c>
      <c r="AZ58">
        <v>5.178471140546006</v>
      </c>
      <c r="BA58">
        <v>3.4179899631901844</v>
      </c>
      <c r="BB58">
        <v>0.21976811228070173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63.308671025912751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1.0160665531025012E-5</v>
      </c>
      <c r="M59">
        <v>2.55989190443686</v>
      </c>
      <c r="N59">
        <v>2.8502628433494257</v>
      </c>
      <c r="O59">
        <v>3.1700094743142539</v>
      </c>
      <c r="P59">
        <v>3.8202642484460347</v>
      </c>
      <c r="Q59">
        <v>0</v>
      </c>
      <c r="R59">
        <v>0</v>
      </c>
      <c r="S59">
        <v>0</v>
      </c>
      <c r="T59">
        <v>0.18020290909090911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4.5487923699324595</v>
      </c>
      <c r="AC59">
        <v>2.9188330262521989</v>
      </c>
      <c r="AD59">
        <v>1.7689743004384713</v>
      </c>
      <c r="AE59">
        <v>4.9278567270912079</v>
      </c>
      <c r="AF59">
        <v>0</v>
      </c>
      <c r="AG59">
        <v>4.4907308401760915</v>
      </c>
      <c r="AH59">
        <v>13.673108715289905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6.3944942035176366E-2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4.3684108598014886</v>
      </c>
      <c r="AZ59">
        <v>5.178471140546006</v>
      </c>
      <c r="BA59">
        <v>3.4179899631901844</v>
      </c>
      <c r="BB59">
        <v>0.21976811228070173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61.190049740062747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1.1532455769562506E-5</v>
      </c>
      <c r="M60">
        <v>2.55989190443686</v>
      </c>
      <c r="N60">
        <v>2.8502628433494257</v>
      </c>
      <c r="O60">
        <v>3.1700094743142539</v>
      </c>
      <c r="P60">
        <v>3.8202642484460347</v>
      </c>
      <c r="Q60">
        <v>0</v>
      </c>
      <c r="R60">
        <v>0</v>
      </c>
      <c r="S60">
        <v>0</v>
      </c>
      <c r="T60">
        <v>0.18020290909090911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4.5487923699324595</v>
      </c>
      <c r="AC60">
        <v>2.9188330262521989</v>
      </c>
      <c r="AD60">
        <v>1.7689743004384713</v>
      </c>
      <c r="AE60">
        <v>4.9278567270912079</v>
      </c>
      <c r="AF60">
        <v>0</v>
      </c>
      <c r="AG60">
        <v>4.4907308401760915</v>
      </c>
      <c r="AH60">
        <v>13.673108715289905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6.3944942035176366E-2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4.3684108598014886</v>
      </c>
      <c r="AZ60">
        <v>5.178471140546006</v>
      </c>
      <c r="BA60">
        <v>3.4179899631901844</v>
      </c>
      <c r="BB60">
        <v>0.21976811228070173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61.190051111852988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1.1532455769562506E-5</v>
      </c>
      <c r="M61">
        <v>2.55989190443686</v>
      </c>
      <c r="N61">
        <v>2.8502628433494257</v>
      </c>
      <c r="O61">
        <v>3.1700094743142539</v>
      </c>
      <c r="P61">
        <v>3.8202642484460347</v>
      </c>
      <c r="Q61">
        <v>0</v>
      </c>
      <c r="R61">
        <v>0</v>
      </c>
      <c r="S61">
        <v>0</v>
      </c>
      <c r="T61">
        <v>0.18020290909090911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4.5487923699324595</v>
      </c>
      <c r="AC61">
        <v>2.9188330262521989</v>
      </c>
      <c r="AD61">
        <v>1.7689743004384713</v>
      </c>
      <c r="AE61">
        <v>4.9278567270912079</v>
      </c>
      <c r="AF61">
        <v>0</v>
      </c>
      <c r="AG61">
        <v>4.4907308401760915</v>
      </c>
      <c r="AH61">
        <v>13.673108715289905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6.3944942035176366E-2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4.3684108598014886</v>
      </c>
      <c r="AZ61">
        <v>5.178471140546006</v>
      </c>
      <c r="BA61">
        <v>3.4179899631901844</v>
      </c>
      <c r="BB61">
        <v>0.21976811228070173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61.190051111852988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9.4999370455849481E-6</v>
      </c>
      <c r="M62">
        <v>2.55989190443686</v>
      </c>
      <c r="N62">
        <v>2.8502628433494257</v>
      </c>
      <c r="O62">
        <v>3.1700094743142539</v>
      </c>
      <c r="P62">
        <v>3.8202642484460347</v>
      </c>
      <c r="Q62">
        <v>0</v>
      </c>
      <c r="R62">
        <v>0</v>
      </c>
      <c r="S62">
        <v>0</v>
      </c>
      <c r="T62">
        <v>0.18020290909090911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4.5487923699324595</v>
      </c>
      <c r="AC62">
        <v>2.9188330262521989</v>
      </c>
      <c r="AD62">
        <v>1.7689743004384713</v>
      </c>
      <c r="AE62">
        <v>4.9278567270912079</v>
      </c>
      <c r="AF62">
        <v>0</v>
      </c>
      <c r="AG62">
        <v>4.4907308401760915</v>
      </c>
      <c r="AH62">
        <v>13.673108715289905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6.3944942035176366E-2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4.3684108598014886</v>
      </c>
      <c r="AZ62">
        <v>5.178471140546006</v>
      </c>
      <c r="BA62">
        <v>3.4179899631901844</v>
      </c>
      <c r="BB62">
        <v>0.21976811228070173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61.190049079334266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9.4999370455849481E-6</v>
      </c>
      <c r="M63">
        <v>2.55989190443686</v>
      </c>
      <c r="N63">
        <v>2.8502628433494257</v>
      </c>
      <c r="O63">
        <v>3.1700094743142539</v>
      </c>
      <c r="P63">
        <v>3.8202642484460347</v>
      </c>
      <c r="Q63">
        <v>0</v>
      </c>
      <c r="R63">
        <v>0</v>
      </c>
      <c r="S63">
        <v>0</v>
      </c>
      <c r="T63">
        <v>0.18020290909090911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4.5487923699324595</v>
      </c>
      <c r="AC63">
        <v>2.9188330262521989</v>
      </c>
      <c r="AD63">
        <v>1.7689743004384713</v>
      </c>
      <c r="AE63">
        <v>4.9278567270912079</v>
      </c>
      <c r="AF63">
        <v>0</v>
      </c>
      <c r="AG63">
        <v>4.4907308401760915</v>
      </c>
      <c r="AH63">
        <v>13.673108715289905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6.3944942035176366E-2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4.3684108598014886</v>
      </c>
      <c r="AZ63">
        <v>5.178471140546006</v>
      </c>
      <c r="BA63">
        <v>3.4179899631901844</v>
      </c>
      <c r="BB63">
        <v>0.21976811228070173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61.190049079334266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9.4999370455849481E-6</v>
      </c>
      <c r="M64">
        <v>2.55989190443686</v>
      </c>
      <c r="N64">
        <v>2.8502628433494257</v>
      </c>
      <c r="O64">
        <v>3.1700094743142539</v>
      </c>
      <c r="P64">
        <v>3.8202642484460347</v>
      </c>
      <c r="Q64">
        <v>0</v>
      </c>
      <c r="R64">
        <v>0</v>
      </c>
      <c r="S64">
        <v>0</v>
      </c>
      <c r="T64">
        <v>0.18020290909090911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4.5487923699324595</v>
      </c>
      <c r="AC64">
        <v>2.9188330262521989</v>
      </c>
      <c r="AD64">
        <v>1.7689743004384713</v>
      </c>
      <c r="AE64">
        <v>4.9278567270912079</v>
      </c>
      <c r="AF64">
        <v>0</v>
      </c>
      <c r="AG64">
        <v>4.4907308401760915</v>
      </c>
      <c r="AH64">
        <v>13.673108715289905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6.3944942035176366E-2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4.3684108598014886</v>
      </c>
      <c r="AZ64">
        <v>5.178471140546006</v>
      </c>
      <c r="BA64">
        <v>3.4179899631901844</v>
      </c>
      <c r="BB64">
        <v>0.21976811228070173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61.190049079334266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9.4999370455849481E-6</v>
      </c>
      <c r="M65">
        <v>2.55989190443686</v>
      </c>
      <c r="N65">
        <v>2.8502628433494257</v>
      </c>
      <c r="O65">
        <v>3.1700094743142539</v>
      </c>
      <c r="P65">
        <v>3.8202642484460347</v>
      </c>
      <c r="Q65">
        <v>0</v>
      </c>
      <c r="R65">
        <v>0</v>
      </c>
      <c r="S65">
        <v>0</v>
      </c>
      <c r="T65">
        <v>0.18020290909090911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4.5487923699324595</v>
      </c>
      <c r="AC65">
        <v>2.9188330262521989</v>
      </c>
      <c r="AD65">
        <v>1.7689743004384713</v>
      </c>
      <c r="AE65">
        <v>4.9278567270912079</v>
      </c>
      <c r="AF65">
        <v>0</v>
      </c>
      <c r="AG65">
        <v>4.4907308401760915</v>
      </c>
      <c r="AH65">
        <v>13.673108715289905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6.3944942035176366E-2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4.3684108598014886</v>
      </c>
      <c r="AZ65">
        <v>5.178471140546006</v>
      </c>
      <c r="BA65">
        <v>3.4179899631901844</v>
      </c>
      <c r="BB65">
        <v>0.21976811228070173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61.190049079334266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9.4999370455849481E-6</v>
      </c>
      <c r="M66">
        <v>2.55989190443686</v>
      </c>
      <c r="N66">
        <v>2.8502628433494257</v>
      </c>
      <c r="O66">
        <v>3.1700094743142539</v>
      </c>
      <c r="P66">
        <v>3.8202642484460347</v>
      </c>
      <c r="Q66">
        <v>0</v>
      </c>
      <c r="R66">
        <v>0</v>
      </c>
      <c r="S66">
        <v>0</v>
      </c>
      <c r="T66">
        <v>0.18020290909090911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4.5487923699324595</v>
      </c>
      <c r="AC66">
        <v>2.9188330262521989</v>
      </c>
      <c r="AD66">
        <v>1.7689743004384713</v>
      </c>
      <c r="AE66">
        <v>4.9278567270912079</v>
      </c>
      <c r="AF66">
        <v>0</v>
      </c>
      <c r="AG66">
        <v>4.4907308401760915</v>
      </c>
      <c r="AH66">
        <v>13.673108715289905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6.3944942035176366E-2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4.3684108598014886</v>
      </c>
      <c r="AZ66">
        <v>5.178471140546006</v>
      </c>
      <c r="BA66">
        <v>3.4179899631901844</v>
      </c>
      <c r="BB66">
        <v>0.21976811228070173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61.190049079334266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9.5023708189299038E-6</v>
      </c>
      <c r="M67">
        <v>2.55989190443686</v>
      </c>
      <c r="N67">
        <v>2.8502628433494257</v>
      </c>
      <c r="O67">
        <v>3.1700094743142539</v>
      </c>
      <c r="P67">
        <v>3.8202642484460347</v>
      </c>
      <c r="Q67">
        <v>0</v>
      </c>
      <c r="R67">
        <v>0</v>
      </c>
      <c r="S67">
        <v>0</v>
      </c>
      <c r="T67">
        <v>0.18020290909090911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4.5487923699324595</v>
      </c>
      <c r="AC67">
        <v>2.9188330262521989</v>
      </c>
      <c r="AD67">
        <v>1.7689743004384713</v>
      </c>
      <c r="AE67">
        <v>4.9278567270912079</v>
      </c>
      <c r="AF67">
        <v>0</v>
      </c>
      <c r="AG67">
        <v>4.4907308401760915</v>
      </c>
      <c r="AH67">
        <v>13.673108715289905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6.3944942035176366E-2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4.3684108598014886</v>
      </c>
      <c r="AZ67">
        <v>5.178471140546006</v>
      </c>
      <c r="BA67">
        <v>3.4179899631901844</v>
      </c>
      <c r="BB67">
        <v>0.21976811228070173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61.190049081768038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1.1007319315922861E-5</v>
      </c>
      <c r="M68">
        <v>2.55989190443686</v>
      </c>
      <c r="N68">
        <v>2.8502628433494257</v>
      </c>
      <c r="O68">
        <v>3.1700094743142539</v>
      </c>
      <c r="P68">
        <v>3.8202642484460347</v>
      </c>
      <c r="Q68">
        <v>0</v>
      </c>
      <c r="R68">
        <v>0</v>
      </c>
      <c r="S68">
        <v>0</v>
      </c>
      <c r="T68">
        <v>0.18020290909090911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4.5487923699324595</v>
      </c>
      <c r="AC68">
        <v>2.9188330262521989</v>
      </c>
      <c r="AD68">
        <v>1.7689743004384713</v>
      </c>
      <c r="AE68">
        <v>4.9278567270912079</v>
      </c>
      <c r="AF68">
        <v>0</v>
      </c>
      <c r="AG68">
        <v>4.4907308401760915</v>
      </c>
      <c r="AH68">
        <v>13.673108715289905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6.3944942035176366E-2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4.3684108598014886</v>
      </c>
      <c r="AZ68">
        <v>5.178471140546006</v>
      </c>
      <c r="BA68">
        <v>3.4179899631901844</v>
      </c>
      <c r="BB68">
        <v>0.21976811228070173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61.190050586716538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1.1007319315922861E-5</v>
      </c>
      <c r="M69">
        <v>2.55989190443686</v>
      </c>
      <c r="N69">
        <v>2.8502628433494257</v>
      </c>
      <c r="O69">
        <v>3.1700094743142539</v>
      </c>
      <c r="P69">
        <v>3.8202642484460347</v>
      </c>
      <c r="Q69">
        <v>0</v>
      </c>
      <c r="R69">
        <v>0</v>
      </c>
      <c r="S69">
        <v>0</v>
      </c>
      <c r="T69">
        <v>0.18020290909090911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4.5487923699324595</v>
      </c>
      <c r="AC69">
        <v>2.9188330262521989</v>
      </c>
      <c r="AD69">
        <v>1.7689743004384713</v>
      </c>
      <c r="AE69">
        <v>4.9278567270912079</v>
      </c>
      <c r="AF69">
        <v>0</v>
      </c>
      <c r="AG69">
        <v>4.4907308401760915</v>
      </c>
      <c r="AH69">
        <v>13.673108715289905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6.3944942035176366E-2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4.3684108598014886</v>
      </c>
      <c r="AZ69">
        <v>5.178471140546006</v>
      </c>
      <c r="BA69">
        <v>3.4179899631901844</v>
      </c>
      <c r="BB69">
        <v>0.21976811228070173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61.190050586716538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9.5023708189299038E-6</v>
      </c>
      <c r="M70">
        <v>2.55989190443686</v>
      </c>
      <c r="N70">
        <v>2.8502628433494257</v>
      </c>
      <c r="O70">
        <v>3.1700094743142539</v>
      </c>
      <c r="P70">
        <v>3.8202642484460347</v>
      </c>
      <c r="Q70">
        <v>0</v>
      </c>
      <c r="R70">
        <v>0</v>
      </c>
      <c r="S70">
        <v>0</v>
      </c>
      <c r="T70">
        <v>0.18020290909090911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4.5487923699324595</v>
      </c>
      <c r="AC70">
        <v>2.9188330262521989</v>
      </c>
      <c r="AD70">
        <v>1.7689743004384713</v>
      </c>
      <c r="AE70">
        <v>4.9278567270912079</v>
      </c>
      <c r="AF70">
        <v>0</v>
      </c>
      <c r="AG70">
        <v>4.4907308401760915</v>
      </c>
      <c r="AH70">
        <v>13.673108715289905</v>
      </c>
      <c r="AI70">
        <v>0.35809190746378183</v>
      </c>
      <c r="AJ70">
        <v>0</v>
      </c>
      <c r="AK70">
        <v>0</v>
      </c>
      <c r="AL70">
        <v>0</v>
      </c>
      <c r="AM70">
        <v>0</v>
      </c>
      <c r="AN70">
        <v>6.3944942035176366E-2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4.3684108598014886</v>
      </c>
      <c r="AZ70">
        <v>5.178471140546006</v>
      </c>
      <c r="BA70">
        <v>3.4179899631901844</v>
      </c>
      <c r="BB70">
        <v>0.21976811228070173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61.548140989231818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2.7899983435292355</v>
      </c>
      <c r="L71">
        <v>8.9</v>
      </c>
      <c r="M71">
        <v>2.55989190443686</v>
      </c>
      <c r="N71">
        <v>2.8502628433494257</v>
      </c>
      <c r="O71">
        <v>3.1700094743142539</v>
      </c>
      <c r="P71">
        <v>3.8202642484460347</v>
      </c>
      <c r="Q71">
        <v>0.41001087831655991</v>
      </c>
      <c r="R71">
        <v>0.6397894107883817</v>
      </c>
      <c r="S71">
        <v>0.62974658479970047</v>
      </c>
      <c r="T71">
        <v>1.5625860402684564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4.5487923699324595</v>
      </c>
      <c r="AC71">
        <v>2.9188330262521989</v>
      </c>
      <c r="AD71">
        <v>1.7689743004384713</v>
      </c>
      <c r="AE71">
        <v>4.9278567270912079</v>
      </c>
      <c r="AF71">
        <v>0</v>
      </c>
      <c r="AG71">
        <v>4.4907308401760915</v>
      </c>
      <c r="AH71">
        <v>13.673108715289905</v>
      </c>
      <c r="AI71">
        <v>0.35809190746378183</v>
      </c>
      <c r="AJ71">
        <v>0</v>
      </c>
      <c r="AK71">
        <v>0</v>
      </c>
      <c r="AL71">
        <v>0</v>
      </c>
      <c r="AM71">
        <v>0</v>
      </c>
      <c r="AN71">
        <v>6.3944942035176366E-2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4.3684108598014886</v>
      </c>
      <c r="AZ71">
        <v>5.178471140546006</v>
      </c>
      <c r="BA71">
        <v>3.4179899631901844</v>
      </c>
      <c r="BB71">
        <v>2.7102410639534886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78.79053278714521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2.7899983435292355</v>
      </c>
      <c r="L72">
        <v>9.1597090994633525</v>
      </c>
      <c r="M72">
        <v>2.55989190443686</v>
      </c>
      <c r="N72">
        <v>2.8502628433494257</v>
      </c>
      <c r="O72">
        <v>3.1700094743142539</v>
      </c>
      <c r="P72">
        <v>3.8202642484460347</v>
      </c>
      <c r="Q72">
        <v>0.41001087831655991</v>
      </c>
      <c r="R72">
        <v>0.63990262793914243</v>
      </c>
      <c r="S72">
        <v>0.62974658479970047</v>
      </c>
      <c r="T72">
        <v>1.5625860402684564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4.5487923699324595</v>
      </c>
      <c r="AC72">
        <v>2.9188330262521989</v>
      </c>
      <c r="AD72">
        <v>1.7689743004384713</v>
      </c>
      <c r="AE72">
        <v>4.9278567270912079</v>
      </c>
      <c r="AF72">
        <v>0</v>
      </c>
      <c r="AG72">
        <v>4.4907308401760915</v>
      </c>
      <c r="AH72">
        <v>13.673108715289905</v>
      </c>
      <c r="AI72">
        <v>0.35809190746378183</v>
      </c>
      <c r="AJ72">
        <v>0</v>
      </c>
      <c r="AK72">
        <v>0</v>
      </c>
      <c r="AL72">
        <v>0</v>
      </c>
      <c r="AM72">
        <v>0</v>
      </c>
      <c r="AN72">
        <v>6.3944942035176366E-2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4.3684108598014886</v>
      </c>
      <c r="AZ72">
        <v>5.178471140546006</v>
      </c>
      <c r="BA72">
        <v>3.4179899631901844</v>
      </c>
      <c r="BB72">
        <v>2.7178544555984558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79.057968495404296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2.7899983435292355</v>
      </c>
      <c r="L73">
        <v>9.1597090994633525</v>
      </c>
      <c r="M73">
        <v>2.55989190443686</v>
      </c>
      <c r="N73">
        <v>2.8502628433494257</v>
      </c>
      <c r="O73">
        <v>3.1700094743142539</v>
      </c>
      <c r="P73">
        <v>3.8202642484460347</v>
      </c>
      <c r="Q73">
        <v>0.41001087831655991</v>
      </c>
      <c r="R73">
        <v>0.63990262793914243</v>
      </c>
      <c r="S73">
        <v>0.62974658479970047</v>
      </c>
      <c r="T73">
        <v>1.5625860402684564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4.5487923699324595</v>
      </c>
      <c r="AC73">
        <v>2.9188330262521989</v>
      </c>
      <c r="AD73">
        <v>1.7689743004384713</v>
      </c>
      <c r="AE73">
        <v>4.9278567270912079</v>
      </c>
      <c r="AF73">
        <v>0</v>
      </c>
      <c r="AG73">
        <v>4.4907308401760915</v>
      </c>
      <c r="AH73">
        <v>13.673108715289905</v>
      </c>
      <c r="AI73">
        <v>0.35809190746378183</v>
      </c>
      <c r="AJ73">
        <v>0</v>
      </c>
      <c r="AK73">
        <v>0</v>
      </c>
      <c r="AL73">
        <v>0</v>
      </c>
      <c r="AM73">
        <v>0.43482598498571517</v>
      </c>
      <c r="AN73">
        <v>6.3944942035176366E-2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4.3684108598014886</v>
      </c>
      <c r="AZ73">
        <v>5.178471140546006</v>
      </c>
      <c r="BA73">
        <v>3.4179899631901844</v>
      </c>
      <c r="BB73">
        <v>2.7178544555984558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79.492794480390003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2.7899983435292355</v>
      </c>
      <c r="L74">
        <v>9.1597090994633525</v>
      </c>
      <c r="M74">
        <v>2.55989190443686</v>
      </c>
      <c r="N74">
        <v>2.8502628433494257</v>
      </c>
      <c r="O74">
        <v>3.1700094743142539</v>
      </c>
      <c r="P74">
        <v>3.8202642484460347</v>
      </c>
      <c r="Q74">
        <v>0.41001087831655991</v>
      </c>
      <c r="R74">
        <v>0.63990262793914243</v>
      </c>
      <c r="S74">
        <v>0.62974658479970047</v>
      </c>
      <c r="T74">
        <v>1.5625860402684564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4.5487923699324595</v>
      </c>
      <c r="AC74">
        <v>2.9188330262521989</v>
      </c>
      <c r="AD74">
        <v>1.7689743004384713</v>
      </c>
      <c r="AE74">
        <v>4.9278567270912079</v>
      </c>
      <c r="AF74">
        <v>0</v>
      </c>
      <c r="AG74">
        <v>4.4907308401760915</v>
      </c>
      <c r="AH74">
        <v>13.673108715289905</v>
      </c>
      <c r="AI74">
        <v>0.51155989259724666</v>
      </c>
      <c r="AJ74">
        <v>0</v>
      </c>
      <c r="AK74">
        <v>0</v>
      </c>
      <c r="AL74">
        <v>0</v>
      </c>
      <c r="AM74">
        <v>0.43482598498571517</v>
      </c>
      <c r="AN74">
        <v>6.3944942035176366E-2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4.3684108598014886</v>
      </c>
      <c r="AZ74">
        <v>5.178471140546006</v>
      </c>
      <c r="BA74">
        <v>3.4179899631901844</v>
      </c>
      <c r="BB74">
        <v>2.7178544555984558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79.646262465523478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2.7899983435292355</v>
      </c>
      <c r="L75">
        <v>9.1597090994633525</v>
      </c>
      <c r="M75">
        <v>2.55989190443686</v>
      </c>
      <c r="N75">
        <v>2.8502628433494257</v>
      </c>
      <c r="O75">
        <v>3.1700094743142539</v>
      </c>
      <c r="P75">
        <v>3.8202642484460347</v>
      </c>
      <c r="Q75">
        <v>0.37002566908563134</v>
      </c>
      <c r="R75">
        <v>0.63990262793914243</v>
      </c>
      <c r="S75">
        <v>0.62974658479970047</v>
      </c>
      <c r="T75">
        <v>1.5625860402684564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4.5487923699324595</v>
      </c>
      <c r="AC75">
        <v>2.9188330262521989</v>
      </c>
      <c r="AD75">
        <v>1.7689743004384713</v>
      </c>
      <c r="AE75">
        <v>4.9278567270912079</v>
      </c>
      <c r="AF75">
        <v>0</v>
      </c>
      <c r="AG75">
        <v>4.4907308401760915</v>
      </c>
      <c r="AH75">
        <v>13.673108715289905</v>
      </c>
      <c r="AI75">
        <v>1.0231198719659473</v>
      </c>
      <c r="AJ75">
        <v>0</v>
      </c>
      <c r="AK75">
        <v>0</v>
      </c>
      <c r="AL75">
        <v>0</v>
      </c>
      <c r="AM75">
        <v>0.43482598498571517</v>
      </c>
      <c r="AN75">
        <v>6.3944942035176366E-2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4.3684108598014886</v>
      </c>
      <c r="AZ75">
        <v>5.178471140546006</v>
      </c>
      <c r="BA75">
        <v>3.4179899631901844</v>
      </c>
      <c r="BB75">
        <v>2.7178544555984558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80.117837235661241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2.7899983435292355</v>
      </c>
      <c r="L76">
        <v>9.1597090994633525</v>
      </c>
      <c r="M76">
        <v>2.55989190443686</v>
      </c>
      <c r="N76">
        <v>2.8502628433494257</v>
      </c>
      <c r="O76">
        <v>3.1700094743142539</v>
      </c>
      <c r="P76">
        <v>3.8202642484460347</v>
      </c>
      <c r="Q76">
        <v>0.37002566908563134</v>
      </c>
      <c r="R76">
        <v>0.63990262793914243</v>
      </c>
      <c r="S76">
        <v>0.62974658479970047</v>
      </c>
      <c r="T76">
        <v>1.5625860402684564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4.5487923699324595</v>
      </c>
      <c r="AC76">
        <v>2.9188330262521989</v>
      </c>
      <c r="AD76">
        <v>2.6534613244703791</v>
      </c>
      <c r="AE76">
        <v>4.9278567270912079</v>
      </c>
      <c r="AF76">
        <v>0</v>
      </c>
      <c r="AG76">
        <v>4.4907308401760915</v>
      </c>
      <c r="AH76">
        <v>13.673108715289905</v>
      </c>
      <c r="AI76">
        <v>6.6502790376214769</v>
      </c>
      <c r="AJ76">
        <v>0</v>
      </c>
      <c r="AK76">
        <v>0</v>
      </c>
      <c r="AL76">
        <v>0</v>
      </c>
      <c r="AM76">
        <v>1.0103308865366654</v>
      </c>
      <c r="AN76">
        <v>6.3944942035176366E-2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4.3684108598014886</v>
      </c>
      <c r="AZ76">
        <v>5.178471140546006</v>
      </c>
      <c r="BA76">
        <v>3.4179899631901844</v>
      </c>
      <c r="BB76">
        <v>2.7178544555984558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87.204988326899624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2.7899790664364645</v>
      </c>
      <c r="L77">
        <v>9.1599545567260723</v>
      </c>
      <c r="M77">
        <v>2.55989190443686</v>
      </c>
      <c r="N77">
        <v>2.8502628433494257</v>
      </c>
      <c r="O77">
        <v>3.1700094743142539</v>
      </c>
      <c r="P77">
        <v>3.8202642484460347</v>
      </c>
      <c r="Q77">
        <v>0.37002566908563134</v>
      </c>
      <c r="R77">
        <v>0.69008401660988072</v>
      </c>
      <c r="S77">
        <v>0.62974658479970047</v>
      </c>
      <c r="T77">
        <v>1.5625860402684564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4.5487923699324595</v>
      </c>
      <c r="AC77">
        <v>2.9188330262521989</v>
      </c>
      <c r="AD77">
        <v>3.5379484326271724</v>
      </c>
      <c r="AE77">
        <v>4.9278567270912079</v>
      </c>
      <c r="AF77">
        <v>0</v>
      </c>
      <c r="AG77">
        <v>4.4907308401760915</v>
      </c>
      <c r="AH77">
        <v>13.673108715289905</v>
      </c>
      <c r="AI77">
        <v>6.6502790376214769</v>
      </c>
      <c r="AJ77">
        <v>0</v>
      </c>
      <c r="AK77">
        <v>0</v>
      </c>
      <c r="AL77">
        <v>0</v>
      </c>
      <c r="AM77">
        <v>1.0103308865366654</v>
      </c>
      <c r="AN77">
        <v>7.0339466803502754E-2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4.3684108598014886</v>
      </c>
      <c r="AZ77">
        <v>5.178471140546006</v>
      </c>
      <c r="BA77">
        <v>3.4179899631901844</v>
      </c>
      <c r="BB77">
        <v>2.7178544555984558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88.146277528665436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2.7899785903376184</v>
      </c>
      <c r="L78">
        <v>9.1599545567260723</v>
      </c>
      <c r="M78">
        <v>2.55989190443686</v>
      </c>
      <c r="N78">
        <v>2.8502628433494257</v>
      </c>
      <c r="O78">
        <v>3.1700094743142539</v>
      </c>
      <c r="P78">
        <v>3.8202642484460347</v>
      </c>
      <c r="Q78">
        <v>0.37002566908563134</v>
      </c>
      <c r="R78">
        <v>0.77008957500949493</v>
      </c>
      <c r="S78">
        <v>0.62974658479970047</v>
      </c>
      <c r="T78">
        <v>1.5625860402684564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3.6086716347435224</v>
      </c>
      <c r="AE78">
        <v>4.9278567270912079</v>
      </c>
      <c r="AF78">
        <v>0</v>
      </c>
      <c r="AG78">
        <v>4.4907308401760915</v>
      </c>
      <c r="AH78">
        <v>13.829735674835083</v>
      </c>
      <c r="AI78">
        <v>6.6502790376214769</v>
      </c>
      <c r="AJ78">
        <v>0</v>
      </c>
      <c r="AK78">
        <v>0</v>
      </c>
      <c r="AL78">
        <v>0</v>
      </c>
      <c r="AM78">
        <v>1.5193329501131014</v>
      </c>
      <c r="AN78">
        <v>7.0339466803502754E-2</v>
      </c>
      <c r="AO78">
        <v>0</v>
      </c>
      <c r="AP78">
        <v>0</v>
      </c>
      <c r="AQ78">
        <v>0</v>
      </c>
      <c r="AR78">
        <v>0</v>
      </c>
      <c r="AS78">
        <v>3.1460935299254977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4.3718977524390255</v>
      </c>
      <c r="AZ78">
        <v>5.178471140546006</v>
      </c>
      <c r="BA78">
        <v>3.498563901345292</v>
      </c>
      <c r="BB78">
        <v>2.7178544555984558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89.292244627263528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2.7900173319233645</v>
      </c>
      <c r="L79">
        <v>9.1599545567260723</v>
      </c>
      <c r="M79">
        <v>2.55989190443686</v>
      </c>
      <c r="N79">
        <v>2.8502628433494257</v>
      </c>
      <c r="O79">
        <v>3.1700094743142539</v>
      </c>
      <c r="P79">
        <v>4.1901440267457861</v>
      </c>
      <c r="Q79">
        <v>0.37002566908563134</v>
      </c>
      <c r="R79">
        <v>0.8194065588235292</v>
      </c>
      <c r="S79">
        <v>0.62974658479970047</v>
      </c>
      <c r="T79">
        <v>1.5625860402684564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3.6086716347435224</v>
      </c>
      <c r="AE79">
        <v>4.9278567270912079</v>
      </c>
      <c r="AF79">
        <v>0</v>
      </c>
      <c r="AG79">
        <v>4.4907308401760915</v>
      </c>
      <c r="AH79">
        <v>13.829735674835083</v>
      </c>
      <c r="AI79">
        <v>6.6502790376214769</v>
      </c>
      <c r="AJ79">
        <v>0</v>
      </c>
      <c r="AK79">
        <v>0</v>
      </c>
      <c r="AL79">
        <v>0</v>
      </c>
      <c r="AM79">
        <v>1.5193329501131014</v>
      </c>
      <c r="AN79">
        <v>7.0339466803502754E-2</v>
      </c>
      <c r="AO79">
        <v>0</v>
      </c>
      <c r="AP79">
        <v>0</v>
      </c>
      <c r="AQ79">
        <v>0</v>
      </c>
      <c r="AR79">
        <v>0</v>
      </c>
      <c r="AS79">
        <v>3.1460935299254977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4.3718977524390255</v>
      </c>
      <c r="AZ79">
        <v>5.178471140546006</v>
      </c>
      <c r="BA79">
        <v>3.498563901345292</v>
      </c>
      <c r="BB79">
        <v>2.7178544555984558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89.711480130963068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2.7900174719072939</v>
      </c>
      <c r="L80">
        <v>9.1599545567260723</v>
      </c>
      <c r="M80">
        <v>2.55989190443686</v>
      </c>
      <c r="N80">
        <v>2.8502628433494257</v>
      </c>
      <c r="O80">
        <v>3.1700094743142539</v>
      </c>
      <c r="P80">
        <v>4.4700857373631679</v>
      </c>
      <c r="Q80">
        <v>0.37002566908563134</v>
      </c>
      <c r="R80">
        <v>0.83978229828850859</v>
      </c>
      <c r="S80">
        <v>0.62974658479970047</v>
      </c>
      <c r="T80">
        <v>1.5625860402684564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3.6086716347435224</v>
      </c>
      <c r="AE80">
        <v>4.9278567270912079</v>
      </c>
      <c r="AF80">
        <v>0</v>
      </c>
      <c r="AG80">
        <v>4.4907308401760915</v>
      </c>
      <c r="AH80">
        <v>13.829735674835083</v>
      </c>
      <c r="AI80">
        <v>6.6502790376214769</v>
      </c>
      <c r="AJ80">
        <v>0</v>
      </c>
      <c r="AK80">
        <v>0</v>
      </c>
      <c r="AL80">
        <v>0</v>
      </c>
      <c r="AM80">
        <v>1.5193329501131014</v>
      </c>
      <c r="AN80">
        <v>7.0339466803502754E-2</v>
      </c>
      <c r="AO80">
        <v>0</v>
      </c>
      <c r="AP80">
        <v>0</v>
      </c>
      <c r="AQ80">
        <v>0</v>
      </c>
      <c r="AR80">
        <v>0</v>
      </c>
      <c r="AS80">
        <v>3.1460935299254977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4.3718977524390255</v>
      </c>
      <c r="AZ80">
        <v>5.178471140546006</v>
      </c>
      <c r="BA80">
        <v>3.498563901345292</v>
      </c>
      <c r="BB80">
        <v>2.7178544555984558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90.011797721029353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2.7900173319233645</v>
      </c>
      <c r="L81">
        <v>9.1599545567260723</v>
      </c>
      <c r="M81">
        <v>2.55989190443686</v>
      </c>
      <c r="N81">
        <v>2.8502628433494257</v>
      </c>
      <c r="O81">
        <v>3.1700094743142539</v>
      </c>
      <c r="P81">
        <v>3.8202161962579937</v>
      </c>
      <c r="Q81">
        <v>0.37002566908563134</v>
      </c>
      <c r="R81">
        <v>0.91010428424437295</v>
      </c>
      <c r="S81">
        <v>0.62974658479970047</v>
      </c>
      <c r="T81">
        <v>1.5625860402684564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3.6086716347435224</v>
      </c>
      <c r="AE81">
        <v>4.9278567270912079</v>
      </c>
      <c r="AF81">
        <v>0</v>
      </c>
      <c r="AG81">
        <v>4.4907308401760915</v>
      </c>
      <c r="AH81">
        <v>13.829735674835083</v>
      </c>
      <c r="AI81">
        <v>6.6502790376214769</v>
      </c>
      <c r="AJ81">
        <v>0</v>
      </c>
      <c r="AK81">
        <v>0</v>
      </c>
      <c r="AL81">
        <v>0</v>
      </c>
      <c r="AM81">
        <v>1.5193329501131014</v>
      </c>
      <c r="AN81">
        <v>7.0339466803502754E-2</v>
      </c>
      <c r="AO81">
        <v>0</v>
      </c>
      <c r="AP81">
        <v>0</v>
      </c>
      <c r="AQ81">
        <v>0</v>
      </c>
      <c r="AR81">
        <v>0</v>
      </c>
      <c r="AS81">
        <v>3.1460935299254977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4.3718977524390255</v>
      </c>
      <c r="AZ81">
        <v>5.178471140546006</v>
      </c>
      <c r="BA81">
        <v>3.498563901345292</v>
      </c>
      <c r="BB81">
        <v>2.7178544555984558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89.43225002589611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2.7900171941646925</v>
      </c>
      <c r="L82">
        <v>9.1599545567260723</v>
      </c>
      <c r="M82">
        <v>2.55989190443686</v>
      </c>
      <c r="N82">
        <v>2.8502628433494257</v>
      </c>
      <c r="O82">
        <v>3.1700094743142539</v>
      </c>
      <c r="P82">
        <v>3.830028411053406</v>
      </c>
      <c r="Q82">
        <v>0.37002566908563134</v>
      </c>
      <c r="R82">
        <v>0.94004515283842804</v>
      </c>
      <c r="S82">
        <v>0.62974658479970047</v>
      </c>
      <c r="T82">
        <v>1.5625860402684564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3.6086716347435224</v>
      </c>
      <c r="AE82">
        <v>4.9278567270912079</v>
      </c>
      <c r="AF82">
        <v>0</v>
      </c>
      <c r="AG82">
        <v>4.4907308401760915</v>
      </c>
      <c r="AH82">
        <v>13.829735674835083</v>
      </c>
      <c r="AI82">
        <v>0.63944990913228539</v>
      </c>
      <c r="AJ82">
        <v>0</v>
      </c>
      <c r="AK82">
        <v>0</v>
      </c>
      <c r="AL82">
        <v>0</v>
      </c>
      <c r="AM82">
        <v>1.5193329501131014</v>
      </c>
      <c r="AN82">
        <v>7.0339466803502754E-2</v>
      </c>
      <c r="AO82">
        <v>0</v>
      </c>
      <c r="AP82">
        <v>0</v>
      </c>
      <c r="AQ82">
        <v>0</v>
      </c>
      <c r="AR82">
        <v>0</v>
      </c>
      <c r="AS82">
        <v>3.1460935299254977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4.3718977524390255</v>
      </c>
      <c r="AZ82">
        <v>5.178471140546006</v>
      </c>
      <c r="BA82">
        <v>3.498563901345292</v>
      </c>
      <c r="BB82">
        <v>2.7178544555984558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83.461173843037713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2.7899883469643076</v>
      </c>
      <c r="L83">
        <v>9.1597090994633525</v>
      </c>
      <c r="M83">
        <v>2.55989190443686</v>
      </c>
      <c r="N83">
        <v>2.8502628433494257</v>
      </c>
      <c r="O83">
        <v>3.1700094743142539</v>
      </c>
      <c r="P83">
        <v>3.8304299818777121</v>
      </c>
      <c r="Q83">
        <v>0.37002566908563134</v>
      </c>
      <c r="R83">
        <v>1.0198052780656304</v>
      </c>
      <c r="S83">
        <v>0.62974658479970047</v>
      </c>
      <c r="T83">
        <v>1.5625860402684564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3.6086716347435224</v>
      </c>
      <c r="AE83">
        <v>4.9278567270912079</v>
      </c>
      <c r="AF83">
        <v>0</v>
      </c>
      <c r="AG83">
        <v>4.4907308401760915</v>
      </c>
      <c r="AH83">
        <v>13.829735674835083</v>
      </c>
      <c r="AI83">
        <v>0.35809190746378183</v>
      </c>
      <c r="AJ83">
        <v>0</v>
      </c>
      <c r="AK83">
        <v>0</v>
      </c>
      <c r="AL83">
        <v>0</v>
      </c>
      <c r="AM83">
        <v>1.5193329501131014</v>
      </c>
      <c r="AN83">
        <v>7.0339466803502754E-2</v>
      </c>
      <c r="AO83">
        <v>0</v>
      </c>
      <c r="AP83">
        <v>0</v>
      </c>
      <c r="AQ83">
        <v>0</v>
      </c>
      <c r="AR83">
        <v>0</v>
      </c>
      <c r="AS83">
        <v>3.1460935299254977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4.3718977524390255</v>
      </c>
      <c r="AZ83">
        <v>5.178471140546006</v>
      </c>
      <c r="BA83">
        <v>3.498563901345292</v>
      </c>
      <c r="BB83">
        <v>2.7178544555984558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83.259703232957619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2.7900000209862803</v>
      </c>
      <c r="L84">
        <v>9.1597090994633525</v>
      </c>
      <c r="M84">
        <v>2.55989190443686</v>
      </c>
      <c r="N84">
        <v>2.8502628433494257</v>
      </c>
      <c r="O84">
        <v>3.1700094743142539</v>
      </c>
      <c r="P84">
        <v>3.8299579410532609</v>
      </c>
      <c r="Q84">
        <v>0.37002566908563134</v>
      </c>
      <c r="R84">
        <v>1.0399163312676056</v>
      </c>
      <c r="S84">
        <v>0.62974658479970047</v>
      </c>
      <c r="T84">
        <v>1.5625860402684564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3.6086716347435224</v>
      </c>
      <c r="AE84">
        <v>4.9278567270912079</v>
      </c>
      <c r="AF84">
        <v>0</v>
      </c>
      <c r="AG84">
        <v>4.4907308401760915</v>
      </c>
      <c r="AH84">
        <v>13.829735674835083</v>
      </c>
      <c r="AI84">
        <v>0.35809190746378183</v>
      </c>
      <c r="AJ84">
        <v>0</v>
      </c>
      <c r="AK84">
        <v>0</v>
      </c>
      <c r="AL84">
        <v>0</v>
      </c>
      <c r="AM84">
        <v>1.5193329501131014</v>
      </c>
      <c r="AN84">
        <v>7.0339466803502754E-2</v>
      </c>
      <c r="AO84">
        <v>0</v>
      </c>
      <c r="AP84">
        <v>0</v>
      </c>
      <c r="AQ84">
        <v>0</v>
      </c>
      <c r="AR84">
        <v>0</v>
      </c>
      <c r="AS84">
        <v>3.1460935299254977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4.3718977524390255</v>
      </c>
      <c r="AZ84">
        <v>5.178471140546006</v>
      </c>
      <c r="BA84">
        <v>3.498563901345292</v>
      </c>
      <c r="BB84">
        <v>2.7178544555984558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83.279353919357121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2.7900000209862803</v>
      </c>
      <c r="L85">
        <v>9.1597090994633525</v>
      </c>
      <c r="M85">
        <v>2.55989190443686</v>
      </c>
      <c r="N85">
        <v>2.8502628433494257</v>
      </c>
      <c r="O85">
        <v>3.1700094743142539</v>
      </c>
      <c r="P85">
        <v>3.8303469247794109</v>
      </c>
      <c r="Q85">
        <v>0.37002566908563134</v>
      </c>
      <c r="R85">
        <v>1.0399163312676056</v>
      </c>
      <c r="S85">
        <v>0.62974658479970047</v>
      </c>
      <c r="T85">
        <v>1.5625860402684564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3.6086716347435224</v>
      </c>
      <c r="AE85">
        <v>4.9278567270912079</v>
      </c>
      <c r="AF85">
        <v>0</v>
      </c>
      <c r="AG85">
        <v>4.4907308401760915</v>
      </c>
      <c r="AH85">
        <v>13.829735674835083</v>
      </c>
      <c r="AI85">
        <v>1.4067898347996095</v>
      </c>
      <c r="AJ85">
        <v>0</v>
      </c>
      <c r="AK85">
        <v>0</v>
      </c>
      <c r="AL85">
        <v>0</v>
      </c>
      <c r="AM85">
        <v>1.5193329501131014</v>
      </c>
      <c r="AN85">
        <v>7.0339466803502754E-2</v>
      </c>
      <c r="AO85">
        <v>0</v>
      </c>
      <c r="AP85">
        <v>0</v>
      </c>
      <c r="AQ85">
        <v>0</v>
      </c>
      <c r="AR85">
        <v>0</v>
      </c>
      <c r="AS85">
        <v>3.1460935299254977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4.3718977524390255</v>
      </c>
      <c r="AZ85">
        <v>5.178471140546006</v>
      </c>
      <c r="BA85">
        <v>3.498563901345292</v>
      </c>
      <c r="BB85">
        <v>2.7178544555984558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84.328440830419098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2.7900000209862803</v>
      </c>
      <c r="L86">
        <v>9.1597090994633525</v>
      </c>
      <c r="M86">
        <v>2.55989190443686</v>
      </c>
      <c r="N86">
        <v>2.8502628433494257</v>
      </c>
      <c r="O86">
        <v>3.1700094743142539</v>
      </c>
      <c r="P86">
        <v>3.8399383435047953</v>
      </c>
      <c r="Q86">
        <v>0.37002566908563134</v>
      </c>
      <c r="R86">
        <v>1.0901390841171728</v>
      </c>
      <c r="S86">
        <v>0.62974658479970047</v>
      </c>
      <c r="T86">
        <v>1.5625860402684564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4.4907308401760915</v>
      </c>
      <c r="AH86">
        <v>13.673108715289905</v>
      </c>
      <c r="AI86">
        <v>1.4067898347996095</v>
      </c>
      <c r="AJ86">
        <v>0</v>
      </c>
      <c r="AK86">
        <v>0</v>
      </c>
      <c r="AL86">
        <v>0</v>
      </c>
      <c r="AM86">
        <v>1.5162636705642742</v>
      </c>
      <c r="AN86">
        <v>7.0339466803502754E-2</v>
      </c>
      <c r="AO86">
        <v>0</v>
      </c>
      <c r="AP86">
        <v>0</v>
      </c>
      <c r="AQ86">
        <v>0</v>
      </c>
      <c r="AR86">
        <v>0</v>
      </c>
      <c r="AS86">
        <v>3.0325272027258374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4.3684108598014886</v>
      </c>
      <c r="AZ86">
        <v>5.178471140546006</v>
      </c>
      <c r="BA86">
        <v>3.4179899631901844</v>
      </c>
      <c r="BB86">
        <v>2.7178544555984558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83.828225769724327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2.7900000209862803</v>
      </c>
      <c r="L87">
        <v>9.1597090994633525</v>
      </c>
      <c r="M87">
        <v>2.55989190443686</v>
      </c>
      <c r="N87">
        <v>2.8502628433494257</v>
      </c>
      <c r="O87">
        <v>3.1700094743142539</v>
      </c>
      <c r="P87">
        <v>3.8398182065359467</v>
      </c>
      <c r="Q87">
        <v>0.37002566908563134</v>
      </c>
      <c r="R87">
        <v>1.140227794700283</v>
      </c>
      <c r="S87">
        <v>0.62974658479970047</v>
      </c>
      <c r="T87">
        <v>1.5625860402684564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4.4907308401760915</v>
      </c>
      <c r="AH87">
        <v>13.673108715289905</v>
      </c>
      <c r="AI87">
        <v>1.4067898347996095</v>
      </c>
      <c r="AJ87">
        <v>0</v>
      </c>
      <c r="AK87">
        <v>0</v>
      </c>
      <c r="AL87">
        <v>0</v>
      </c>
      <c r="AM87">
        <v>1.5162636705642742</v>
      </c>
      <c r="AN87">
        <v>7.0339466803502754E-2</v>
      </c>
      <c r="AO87">
        <v>0</v>
      </c>
      <c r="AP87">
        <v>0</v>
      </c>
      <c r="AQ87">
        <v>0</v>
      </c>
      <c r="AR87">
        <v>0</v>
      </c>
      <c r="AS87">
        <v>3.0325272027258374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4.3684108598014886</v>
      </c>
      <c r="AZ87">
        <v>5.178471140546006</v>
      </c>
      <c r="BA87">
        <v>3.4179899631901844</v>
      </c>
      <c r="BB87">
        <v>2.7178544555984558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83.878194343338592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2.7900000209862803</v>
      </c>
      <c r="L88">
        <v>9.1597090994633525</v>
      </c>
      <c r="M88">
        <v>2.55989190443686</v>
      </c>
      <c r="N88">
        <v>2.8502628433494257</v>
      </c>
      <c r="O88">
        <v>3.1700094743142539</v>
      </c>
      <c r="P88">
        <v>3.8398182065359467</v>
      </c>
      <c r="Q88">
        <v>0.37002566908563134</v>
      </c>
      <c r="R88">
        <v>1.140287050359712</v>
      </c>
      <c r="S88">
        <v>0.62974658479970047</v>
      </c>
      <c r="T88">
        <v>1.5625860402684564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4.4907308401760915</v>
      </c>
      <c r="AH88">
        <v>13.673108715289905</v>
      </c>
      <c r="AI88">
        <v>1.4067898347996095</v>
      </c>
      <c r="AJ88">
        <v>0</v>
      </c>
      <c r="AK88">
        <v>0</v>
      </c>
      <c r="AL88">
        <v>0</v>
      </c>
      <c r="AM88">
        <v>1.5162636705642742</v>
      </c>
      <c r="AN88">
        <v>7.0339466803502754E-2</v>
      </c>
      <c r="AO88">
        <v>0</v>
      </c>
      <c r="AP88">
        <v>0</v>
      </c>
      <c r="AQ88">
        <v>0</v>
      </c>
      <c r="AR88">
        <v>0</v>
      </c>
      <c r="AS88">
        <v>3.0325272027258374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4.3684108598014886</v>
      </c>
      <c r="AZ88">
        <v>5.178471140546006</v>
      </c>
      <c r="BA88">
        <v>3.4179899631901844</v>
      </c>
      <c r="BB88">
        <v>2.7178544555984558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83.878253598998015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2.7900000209862803</v>
      </c>
      <c r="L89">
        <v>9.1597090994633525</v>
      </c>
      <c r="M89">
        <v>2.55989190443686</v>
      </c>
      <c r="N89">
        <v>2.8502628433494257</v>
      </c>
      <c r="O89">
        <v>3.1700094743142539</v>
      </c>
      <c r="P89">
        <v>3.8095914349736377</v>
      </c>
      <c r="Q89">
        <v>0.37002566908563134</v>
      </c>
      <c r="R89">
        <v>1.2298051717557252</v>
      </c>
      <c r="S89">
        <v>0.62974658479970047</v>
      </c>
      <c r="T89">
        <v>1.5625860402684564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4.4907308401760915</v>
      </c>
      <c r="AH89">
        <v>13.673108715289905</v>
      </c>
      <c r="AI89">
        <v>1.4067898347996095</v>
      </c>
      <c r="AJ89">
        <v>0</v>
      </c>
      <c r="AK89">
        <v>0</v>
      </c>
      <c r="AL89">
        <v>0</v>
      </c>
      <c r="AM89">
        <v>1.5162636705642742</v>
      </c>
      <c r="AN89">
        <v>7.0339466803502754E-2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4.3684108598014886</v>
      </c>
      <c r="AZ89">
        <v>5.178471140546006</v>
      </c>
      <c r="BA89">
        <v>3.4179899631901844</v>
      </c>
      <c r="BB89">
        <v>2.7178544555984558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83.937544948831714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2.7900000209862803</v>
      </c>
      <c r="L90">
        <v>9.1597090994633525</v>
      </c>
      <c r="M90">
        <v>2.55989190443686</v>
      </c>
      <c r="N90">
        <v>2.8502628433494257</v>
      </c>
      <c r="O90">
        <v>3.1700094743142539</v>
      </c>
      <c r="P90">
        <v>3.8095914349736377</v>
      </c>
      <c r="Q90">
        <v>0.37002566908563134</v>
      </c>
      <c r="R90">
        <v>1.2796991011753862</v>
      </c>
      <c r="S90">
        <v>0.62974658479970047</v>
      </c>
      <c r="T90">
        <v>1.5625860402684564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3.6086716347435224</v>
      </c>
      <c r="AE90">
        <v>4.9278567270912079</v>
      </c>
      <c r="AF90">
        <v>0</v>
      </c>
      <c r="AG90">
        <v>4.4907308401760915</v>
      </c>
      <c r="AH90">
        <v>13.829735674835083</v>
      </c>
      <c r="AI90">
        <v>1.4067898347996095</v>
      </c>
      <c r="AJ90">
        <v>0</v>
      </c>
      <c r="AK90">
        <v>0</v>
      </c>
      <c r="AL90">
        <v>0</v>
      </c>
      <c r="AM90">
        <v>1.5193329501131014</v>
      </c>
      <c r="AN90">
        <v>7.0339466803502754E-2</v>
      </c>
      <c r="AO90">
        <v>0</v>
      </c>
      <c r="AP90">
        <v>0</v>
      </c>
      <c r="AQ90">
        <v>0</v>
      </c>
      <c r="AR90">
        <v>0</v>
      </c>
      <c r="AS90">
        <v>3.1460935299254977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4.3718977524390255</v>
      </c>
      <c r="AZ90">
        <v>5.178471140546006</v>
      </c>
      <c r="BA90">
        <v>3.498563901345292</v>
      </c>
      <c r="BB90">
        <v>2.7178544555984558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84.547468110521095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2.7900000209862803</v>
      </c>
      <c r="L91">
        <v>9.1597090994633525</v>
      </c>
      <c r="M91">
        <v>2.55989190443686</v>
      </c>
      <c r="N91">
        <v>2.8502628433494257</v>
      </c>
      <c r="O91">
        <v>3.1700094743142539</v>
      </c>
      <c r="P91">
        <v>3.8095914349736377</v>
      </c>
      <c r="Q91">
        <v>0.37002566908563134</v>
      </c>
      <c r="R91">
        <v>1.2796991011753862</v>
      </c>
      <c r="S91">
        <v>0.62974658479970047</v>
      </c>
      <c r="T91">
        <v>1.5625860402684564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3.6086716347435224</v>
      </c>
      <c r="AE91">
        <v>4.9278567270912079</v>
      </c>
      <c r="AF91">
        <v>0</v>
      </c>
      <c r="AG91">
        <v>4.4907308401760915</v>
      </c>
      <c r="AH91">
        <v>13.829735674835083</v>
      </c>
      <c r="AI91">
        <v>1.4067898347996095</v>
      </c>
      <c r="AJ91">
        <v>0</v>
      </c>
      <c r="AK91">
        <v>0</v>
      </c>
      <c r="AL91">
        <v>0</v>
      </c>
      <c r="AM91">
        <v>1.5193329501131014</v>
      </c>
      <c r="AN91">
        <v>7.0339466803502754E-2</v>
      </c>
      <c r="AO91">
        <v>0</v>
      </c>
      <c r="AP91">
        <v>0</v>
      </c>
      <c r="AQ91">
        <v>0</v>
      </c>
      <c r="AR91">
        <v>0</v>
      </c>
      <c r="AS91">
        <v>3.1460935299254977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4.3718977524390255</v>
      </c>
      <c r="AZ91">
        <v>5.178471140546006</v>
      </c>
      <c r="BA91">
        <v>3.498563901345292</v>
      </c>
      <c r="BB91">
        <v>2.7178544555984558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84.547468110521095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2.7900000209862803</v>
      </c>
      <c r="L92">
        <v>9.1597090994633525</v>
      </c>
      <c r="M92">
        <v>2.55989190443686</v>
      </c>
      <c r="N92">
        <v>2.8502628433494257</v>
      </c>
      <c r="O92">
        <v>3.1700094743142539</v>
      </c>
      <c r="P92">
        <v>3.8095914349736377</v>
      </c>
      <c r="Q92">
        <v>0.37002566908563134</v>
      </c>
      <c r="R92">
        <v>1.2796991011753862</v>
      </c>
      <c r="S92">
        <v>0.62974658479970047</v>
      </c>
      <c r="T92">
        <v>1.5625860402684564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3.6086716347435224</v>
      </c>
      <c r="AE92">
        <v>4.9278567270912079</v>
      </c>
      <c r="AF92">
        <v>0</v>
      </c>
      <c r="AG92">
        <v>4.4907308401760915</v>
      </c>
      <c r="AH92">
        <v>13.829735674835083</v>
      </c>
      <c r="AI92">
        <v>1.4067898347996095</v>
      </c>
      <c r="AJ92">
        <v>0</v>
      </c>
      <c r="AK92">
        <v>0</v>
      </c>
      <c r="AL92">
        <v>0</v>
      </c>
      <c r="AM92">
        <v>1.5193329501131014</v>
      </c>
      <c r="AN92">
        <v>7.0339466803502754E-2</v>
      </c>
      <c r="AO92">
        <v>0</v>
      </c>
      <c r="AP92">
        <v>0</v>
      </c>
      <c r="AQ92">
        <v>0</v>
      </c>
      <c r="AR92">
        <v>0</v>
      </c>
      <c r="AS92">
        <v>3.1460935299254977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4.3718977524390255</v>
      </c>
      <c r="AZ92">
        <v>5.178471140546006</v>
      </c>
      <c r="BA92">
        <v>3.498563901345292</v>
      </c>
      <c r="BB92">
        <v>2.7178544555984558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84.547468110521095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2.7900000209862803</v>
      </c>
      <c r="L93">
        <v>9.1597090994633525</v>
      </c>
      <c r="M93">
        <v>2.55989190443686</v>
      </c>
      <c r="N93">
        <v>2.8502628433494257</v>
      </c>
      <c r="O93">
        <v>3.1700094743142539</v>
      </c>
      <c r="P93">
        <v>3.8095914349736377</v>
      </c>
      <c r="Q93">
        <v>0.37002566908563134</v>
      </c>
      <c r="R93">
        <v>1.2796991011753862</v>
      </c>
      <c r="S93">
        <v>0.62974658479970047</v>
      </c>
      <c r="T93">
        <v>1.5625860402684564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3.6086716347435224</v>
      </c>
      <c r="AE93">
        <v>4.9278567270912079</v>
      </c>
      <c r="AF93">
        <v>0</v>
      </c>
      <c r="AG93">
        <v>4.4907308401760915</v>
      </c>
      <c r="AH93">
        <v>13.829735674835083</v>
      </c>
      <c r="AI93">
        <v>1.4067898347996095</v>
      </c>
      <c r="AJ93">
        <v>0</v>
      </c>
      <c r="AK93">
        <v>0</v>
      </c>
      <c r="AL93">
        <v>0</v>
      </c>
      <c r="AM93">
        <v>1.5193329501131014</v>
      </c>
      <c r="AN93">
        <v>7.0339466803502754E-2</v>
      </c>
      <c r="AO93">
        <v>0</v>
      </c>
      <c r="AP93">
        <v>0</v>
      </c>
      <c r="AQ93">
        <v>0</v>
      </c>
      <c r="AR93">
        <v>0</v>
      </c>
      <c r="AS93">
        <v>3.1460935299254977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4.3718977524390255</v>
      </c>
      <c r="AZ93">
        <v>5.178471140546006</v>
      </c>
      <c r="BA93">
        <v>3.498563901345292</v>
      </c>
      <c r="BB93">
        <v>2.7178544555984558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84.547468110521095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2.7900000209862803</v>
      </c>
      <c r="L94">
        <v>9.1597090994633525</v>
      </c>
      <c r="M94">
        <v>2.55989190443686</v>
      </c>
      <c r="N94">
        <v>2.8502628433494257</v>
      </c>
      <c r="O94">
        <v>3.1700094743142539</v>
      </c>
      <c r="P94">
        <v>3.8095914349736377</v>
      </c>
      <c r="Q94">
        <v>0.37002566908563134</v>
      </c>
      <c r="R94">
        <v>1.2796991011753862</v>
      </c>
      <c r="S94">
        <v>0.62974658479970047</v>
      </c>
      <c r="T94">
        <v>1.5625860402684564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4.4907308401760915</v>
      </c>
      <c r="AH94">
        <v>13.673108715289905</v>
      </c>
      <c r="AI94">
        <v>1.4067898347996095</v>
      </c>
      <c r="AJ94">
        <v>0</v>
      </c>
      <c r="AK94">
        <v>0</v>
      </c>
      <c r="AL94">
        <v>0</v>
      </c>
      <c r="AM94">
        <v>1.5162636705642742</v>
      </c>
      <c r="AN94">
        <v>7.0339466803502754E-2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4.3684108598014886</v>
      </c>
      <c r="AZ94">
        <v>5.178471140546006</v>
      </c>
      <c r="BA94">
        <v>3.4179899631901844</v>
      </c>
      <c r="BB94">
        <v>2.7178544555984558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83.987438878251382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2.7900000209862803</v>
      </c>
      <c r="L95">
        <v>9.1597090994633525</v>
      </c>
      <c r="M95">
        <v>2.55989190443686</v>
      </c>
      <c r="N95">
        <v>2.8502628433494257</v>
      </c>
      <c r="O95">
        <v>3.1700094743142539</v>
      </c>
      <c r="P95">
        <v>3.8095914349736377</v>
      </c>
      <c r="Q95">
        <v>0.37002566908563134</v>
      </c>
      <c r="R95">
        <v>1.2796991011753862</v>
      </c>
      <c r="S95">
        <v>0.62974658479970047</v>
      </c>
      <c r="T95">
        <v>1.5625860402684564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4.4907308401760915</v>
      </c>
      <c r="AH95">
        <v>13.673108715289905</v>
      </c>
      <c r="AI95">
        <v>1.4067898347996095</v>
      </c>
      <c r="AJ95">
        <v>0</v>
      </c>
      <c r="AK95">
        <v>0</v>
      </c>
      <c r="AL95">
        <v>0</v>
      </c>
      <c r="AM95">
        <v>1.5162636705642742</v>
      </c>
      <c r="AN95">
        <v>7.0339466803502754E-2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4.3684108598014886</v>
      </c>
      <c r="AZ95">
        <v>5.178471140546006</v>
      </c>
      <c r="BA95">
        <v>3.4179899631901844</v>
      </c>
      <c r="BB95">
        <v>2.7178544555984558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83.987438878251382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2.7900000209862803</v>
      </c>
      <c r="L96">
        <v>9.1597090994633525</v>
      </c>
      <c r="M96">
        <v>2.55989190443686</v>
      </c>
      <c r="N96">
        <v>2.8502628433494257</v>
      </c>
      <c r="O96">
        <v>3.1700094743142539</v>
      </c>
      <c r="P96">
        <v>3.8095914349736377</v>
      </c>
      <c r="Q96">
        <v>0.37002566908563134</v>
      </c>
      <c r="R96">
        <v>1.2796991011753862</v>
      </c>
      <c r="S96">
        <v>0.62974658479970047</v>
      </c>
      <c r="T96">
        <v>1.5625860402684564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4.4907308401760915</v>
      </c>
      <c r="AH96">
        <v>13.673108715289905</v>
      </c>
      <c r="AI96">
        <v>1.4067898347996095</v>
      </c>
      <c r="AJ96">
        <v>0</v>
      </c>
      <c r="AK96">
        <v>0</v>
      </c>
      <c r="AL96">
        <v>0</v>
      </c>
      <c r="AM96">
        <v>1.2788998183302345</v>
      </c>
      <c r="AN96">
        <v>7.0339466803502754E-2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4.3684108598014886</v>
      </c>
      <c r="AZ96">
        <v>5.178471140546006</v>
      </c>
      <c r="BA96">
        <v>3.4179899631901844</v>
      </c>
      <c r="BB96">
        <v>2.7178544555984558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83.750075026017342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2.7900000209862803</v>
      </c>
      <c r="L97">
        <v>9.1597090994633525</v>
      </c>
      <c r="M97">
        <v>2.55989190443686</v>
      </c>
      <c r="N97">
        <v>2.8502628433494257</v>
      </c>
      <c r="O97">
        <v>3.1700094743142539</v>
      </c>
      <c r="P97">
        <v>3.8095914349736377</v>
      </c>
      <c r="Q97">
        <v>0.37002566908563134</v>
      </c>
      <c r="R97">
        <v>1.2796991011753862</v>
      </c>
      <c r="S97">
        <v>0.62974658479970047</v>
      </c>
      <c r="T97">
        <v>1.5625860402684564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4.4907308401760915</v>
      </c>
      <c r="AH97">
        <v>13.673108715289905</v>
      </c>
      <c r="AI97">
        <v>1.4067898347996095</v>
      </c>
      <c r="AJ97">
        <v>0</v>
      </c>
      <c r="AK97">
        <v>0</v>
      </c>
      <c r="AL97">
        <v>0</v>
      </c>
      <c r="AM97">
        <v>1.2788998183302345</v>
      </c>
      <c r="AN97">
        <v>7.0339466803502754E-2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4.3684108598014886</v>
      </c>
      <c r="AZ97">
        <v>5.178471140546006</v>
      </c>
      <c r="BA97">
        <v>3.4179899631901844</v>
      </c>
      <c r="BB97">
        <v>2.7178544555984558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83.750075026017342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2.7900000209862803</v>
      </c>
      <c r="L98">
        <v>9.1597090994633525</v>
      </c>
      <c r="M98">
        <v>2.55989190443686</v>
      </c>
      <c r="N98">
        <v>2.8502628433494257</v>
      </c>
      <c r="O98">
        <v>3.1700094743142539</v>
      </c>
      <c r="P98">
        <v>3.8095914349736377</v>
      </c>
      <c r="Q98">
        <v>0.37002566908563134</v>
      </c>
      <c r="R98">
        <v>1.2796991011753862</v>
      </c>
      <c r="S98">
        <v>0.62974658479970047</v>
      </c>
      <c r="T98">
        <v>1.5625860402684564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4.4907308401760915</v>
      </c>
      <c r="AH98">
        <v>13.673108715289905</v>
      </c>
      <c r="AI98">
        <v>1.4067898347996095</v>
      </c>
      <c r="AJ98">
        <v>0</v>
      </c>
      <c r="AK98">
        <v>0</v>
      </c>
      <c r="AL98">
        <v>0</v>
      </c>
      <c r="AM98">
        <v>1.2788998183302345</v>
      </c>
      <c r="AN98">
        <v>7.0339466803502754E-2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4.3684108598014886</v>
      </c>
      <c r="AZ98">
        <v>5.178471140546006</v>
      </c>
      <c r="BA98">
        <v>3.4179899631901844</v>
      </c>
      <c r="BB98">
        <v>2.7178544555984558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83.750075026017342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2.1869936824336174E-3</v>
      </c>
      <c r="E99">
        <f t="shared" si="2"/>
        <v>0</v>
      </c>
      <c r="F99">
        <f t="shared" si="2"/>
        <v>0</v>
      </c>
      <c r="G99">
        <f t="shared" si="2"/>
        <v>2.135001898776552E-3</v>
      </c>
      <c r="H99">
        <f t="shared" si="2"/>
        <v>0</v>
      </c>
      <c r="I99">
        <f t="shared" si="2"/>
        <v>0</v>
      </c>
      <c r="J99">
        <f t="shared" si="2"/>
        <v>1.2482816059463562E-2</v>
      </c>
      <c r="K99">
        <f t="shared" si="2"/>
        <v>3.8894980795429294E-2</v>
      </c>
      <c r="L99">
        <f t="shared" si="2"/>
        <v>0.13447895352164524</v>
      </c>
      <c r="M99">
        <f t="shared" si="2"/>
        <v>6.1437405706484517E-2</v>
      </c>
      <c r="N99">
        <f t="shared" si="2"/>
        <v>6.8406308240386057E-2</v>
      </c>
      <c r="O99">
        <f t="shared" si="2"/>
        <v>7.6080227383542046E-2</v>
      </c>
      <c r="P99">
        <f t="shared" si="2"/>
        <v>8.8469486876000134E-2</v>
      </c>
      <c r="Q99">
        <f t="shared" si="2"/>
        <v>6.2627586095286413E-3</v>
      </c>
      <c r="R99">
        <f t="shared" si="2"/>
        <v>1.9231950255246495E-2</v>
      </c>
      <c r="S99">
        <f t="shared" si="2"/>
        <v>1.0381763987078754E-2</v>
      </c>
      <c r="T99">
        <f t="shared" si="2"/>
        <v>2.7147139654667484E-2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0.10956696477758028</v>
      </c>
      <c r="AC99">
        <f t="shared" si="2"/>
        <v>7.0051992630052767E-2</v>
      </c>
      <c r="AD99">
        <f t="shared" si="2"/>
        <v>7.2518991097760069E-2</v>
      </c>
      <c r="AE99">
        <f t="shared" si="2"/>
        <v>0.11826856145018873</v>
      </c>
      <c r="AF99">
        <f t="shared" si="2"/>
        <v>0</v>
      </c>
      <c r="AG99">
        <f t="shared" si="2"/>
        <v>0.10777754016422607</v>
      </c>
      <c r="AH99">
        <f t="shared" si="2"/>
        <v>0.32862449004559319</v>
      </c>
      <c r="AI99">
        <f t="shared" si="2"/>
        <v>3.7171223301160343E-2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1.2787591531057468E-2</v>
      </c>
      <c r="AN99">
        <f t="shared" si="2"/>
        <v>1.5519448526962896E-3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7.3121351847019095E-2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0.10485232131314838</v>
      </c>
      <c r="AZ99">
        <f t="shared" si="2"/>
        <v>0.12153131557466816</v>
      </c>
      <c r="BA99">
        <f t="shared" si="2"/>
        <v>8.2273480931029749E-2</v>
      </c>
      <c r="BB99">
        <f t="shared" si="2"/>
        <v>5.180637764505764E-2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1.8394999338319198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18.500706000000001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18.500706000000001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18.402077999999999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18.402077999999999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16.247882000000001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16.247882000000001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15.258875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15.258875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16.654095000000002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16.654095000000002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14.810912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14.810912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11.841267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11.841267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12.065248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12.065248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11.446854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11.446854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10.103771999999999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10.103771999999999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11.020472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11.020472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12.561215000000001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12.561215000000001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12.660145999999999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12.660145999999999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14.094393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14.094393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16.183240000000001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16.183240000000001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18.311920000000001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18.311920000000001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19.319987999999999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19.319987999999999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19.319987999999999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19.310811000000001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19.310811000000001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19.319987999999999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18.855688000000001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18.855688000000001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19.319987999999999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19.319987999999999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15.453409000000001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15.453409000000001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16.633320000000001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16.633320000000001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17.986184000000002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17.986184000000002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19.319987999999999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19.319987999999999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0.44185039674999954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0.44185039674999954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21.63</v>
      </c>
      <c r="E3" s="201">
        <v>0</v>
      </c>
      <c r="F3" s="201">
        <v>0</v>
      </c>
      <c r="G3" s="201">
        <v>32.479999999999997</v>
      </c>
      <c r="H3" s="201">
        <v>0</v>
      </c>
      <c r="I3" s="201">
        <v>0</v>
      </c>
      <c r="J3" s="201">
        <v>19.850000000000001</v>
      </c>
      <c r="K3" s="201">
        <v>494.42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21.41</v>
      </c>
      <c r="Q3" s="201">
        <v>8.48</v>
      </c>
      <c r="R3" s="201">
        <v>19.14</v>
      </c>
      <c r="S3" s="201">
        <v>11.78</v>
      </c>
      <c r="T3" s="201">
        <v>1.42</v>
      </c>
      <c r="U3" s="201">
        <v>49.52</v>
      </c>
      <c r="V3" s="201">
        <v>8.83</v>
      </c>
      <c r="W3" s="201">
        <v>18.8</v>
      </c>
      <c r="X3" s="201">
        <v>62.45</v>
      </c>
      <c r="Y3" s="201">
        <v>0</v>
      </c>
      <c r="Z3">
        <v>0</v>
      </c>
      <c r="AA3" s="201">
        <v>12.09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381.48</v>
      </c>
      <c r="AN3" s="201">
        <v>0</v>
      </c>
      <c r="AO3">
        <v>0</v>
      </c>
      <c r="AP3" s="201">
        <v>118.47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15.9</v>
      </c>
      <c r="E4" s="201">
        <v>0</v>
      </c>
      <c r="F4" s="201">
        <v>0</v>
      </c>
      <c r="G4" s="201">
        <v>4.3499999999999996</v>
      </c>
      <c r="H4" s="201">
        <v>0</v>
      </c>
      <c r="I4" s="201">
        <v>0</v>
      </c>
      <c r="J4" s="201">
        <v>19.850000000000001</v>
      </c>
      <c r="K4" s="201">
        <v>494.42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21.41</v>
      </c>
      <c r="Q4" s="201">
        <v>8.69</v>
      </c>
      <c r="R4" s="201">
        <v>19.14</v>
      </c>
      <c r="S4" s="201">
        <v>11.78</v>
      </c>
      <c r="T4" s="201">
        <v>1.42</v>
      </c>
      <c r="U4" s="201">
        <v>49.97</v>
      </c>
      <c r="V4" s="201">
        <v>8.83</v>
      </c>
      <c r="W4" s="201">
        <v>18.8</v>
      </c>
      <c r="X4" s="201">
        <v>62.45</v>
      </c>
      <c r="Y4" s="201">
        <v>0</v>
      </c>
      <c r="Z4">
        <v>0</v>
      </c>
      <c r="AA4" s="201">
        <v>12.09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381.48</v>
      </c>
      <c r="AN4" s="201">
        <v>0</v>
      </c>
      <c r="AO4">
        <v>0</v>
      </c>
      <c r="AP4" s="201">
        <v>118.47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0.2</v>
      </c>
      <c r="H5" s="201">
        <v>0</v>
      </c>
      <c r="I5" s="201">
        <v>0</v>
      </c>
      <c r="J5" s="201">
        <v>21.07</v>
      </c>
      <c r="K5" s="201">
        <v>494.42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21.41</v>
      </c>
      <c r="Q5" s="201">
        <v>8.69</v>
      </c>
      <c r="R5" s="201">
        <v>19.14</v>
      </c>
      <c r="S5" s="201">
        <v>11.78</v>
      </c>
      <c r="T5" s="201">
        <v>1.42</v>
      </c>
      <c r="U5" s="201">
        <v>49.97</v>
      </c>
      <c r="V5" s="201">
        <v>8.83</v>
      </c>
      <c r="W5" s="201">
        <v>18.8</v>
      </c>
      <c r="X5" s="201">
        <v>62.45</v>
      </c>
      <c r="Y5" s="201">
        <v>0</v>
      </c>
      <c r="Z5">
        <v>0</v>
      </c>
      <c r="AA5" s="201">
        <v>12.09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381.48</v>
      </c>
      <c r="AN5" s="201">
        <v>0</v>
      </c>
      <c r="AO5">
        <v>0</v>
      </c>
      <c r="AP5" s="201">
        <v>118.47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0.2</v>
      </c>
      <c r="H6" s="201">
        <v>0</v>
      </c>
      <c r="I6" s="201">
        <v>0</v>
      </c>
      <c r="J6" s="201">
        <v>21.07</v>
      </c>
      <c r="K6" s="201">
        <v>494.42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21.41</v>
      </c>
      <c r="Q6" s="201">
        <v>8.69</v>
      </c>
      <c r="R6" s="201">
        <v>19.14</v>
      </c>
      <c r="S6" s="201">
        <v>11.78</v>
      </c>
      <c r="T6" s="201">
        <v>1.42</v>
      </c>
      <c r="U6" s="201">
        <v>49.97</v>
      </c>
      <c r="V6" s="201">
        <v>8.83</v>
      </c>
      <c r="W6" s="201">
        <v>18.8</v>
      </c>
      <c r="X6" s="201">
        <v>62.45</v>
      </c>
      <c r="Y6" s="201">
        <v>0</v>
      </c>
      <c r="Z6">
        <v>0</v>
      </c>
      <c r="AA6" s="201">
        <v>12.09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381.48</v>
      </c>
      <c r="AN6" s="201">
        <v>0</v>
      </c>
      <c r="AO6">
        <v>0</v>
      </c>
      <c r="AP6" s="201">
        <v>118.47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0.2</v>
      </c>
      <c r="H7" s="201">
        <v>0</v>
      </c>
      <c r="I7" s="201">
        <v>0</v>
      </c>
      <c r="J7" s="201">
        <v>24</v>
      </c>
      <c r="K7" s="201">
        <v>494.42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21.41</v>
      </c>
      <c r="Q7" s="201">
        <v>8.69</v>
      </c>
      <c r="R7" s="201">
        <v>19.14</v>
      </c>
      <c r="S7" s="201">
        <v>11.78</v>
      </c>
      <c r="T7" s="201">
        <v>1.42</v>
      </c>
      <c r="U7" s="201">
        <v>49.97</v>
      </c>
      <c r="V7" s="201">
        <v>8.83</v>
      </c>
      <c r="W7" s="201">
        <v>18.8</v>
      </c>
      <c r="X7" s="201">
        <v>62.45</v>
      </c>
      <c r="Y7" s="201">
        <v>0</v>
      </c>
      <c r="Z7">
        <v>0</v>
      </c>
      <c r="AA7" s="201">
        <v>12.09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261.48</v>
      </c>
      <c r="AN7" s="201">
        <v>0</v>
      </c>
      <c r="AO7">
        <v>0</v>
      </c>
      <c r="AP7" s="201">
        <v>118.47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0.78</v>
      </c>
      <c r="E8" s="201">
        <v>0</v>
      </c>
      <c r="F8" s="201">
        <v>0</v>
      </c>
      <c r="G8" s="201">
        <v>1.31</v>
      </c>
      <c r="H8" s="201">
        <v>0</v>
      </c>
      <c r="I8" s="201">
        <v>0</v>
      </c>
      <c r="J8" s="201">
        <v>29.27</v>
      </c>
      <c r="K8" s="201">
        <v>494.42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21.41</v>
      </c>
      <c r="Q8" s="201">
        <v>8.69</v>
      </c>
      <c r="R8" s="201">
        <v>19.14</v>
      </c>
      <c r="S8" s="201">
        <v>11.78</v>
      </c>
      <c r="T8" s="201">
        <v>1.42</v>
      </c>
      <c r="U8" s="201">
        <v>49.97</v>
      </c>
      <c r="V8" s="201">
        <v>8.83</v>
      </c>
      <c r="W8" s="201">
        <v>18.8</v>
      </c>
      <c r="X8" s="201">
        <v>62.45</v>
      </c>
      <c r="Y8" s="201">
        <v>0</v>
      </c>
      <c r="Z8">
        <v>0</v>
      </c>
      <c r="AA8" s="201">
        <v>12.09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261.48</v>
      </c>
      <c r="AN8" s="201">
        <v>0</v>
      </c>
      <c r="AO8">
        <v>0</v>
      </c>
      <c r="AP8" s="201">
        <v>118.47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29.27</v>
      </c>
      <c r="K9" s="201">
        <v>494.42</v>
      </c>
      <c r="L9" s="201">
        <v>17.48</v>
      </c>
      <c r="M9" s="201">
        <v>63.94</v>
      </c>
      <c r="N9" s="201">
        <v>52.97</v>
      </c>
      <c r="O9" s="201">
        <v>74.040000000000006</v>
      </c>
      <c r="P9" s="201">
        <v>21.41</v>
      </c>
      <c r="Q9" s="201">
        <v>8.69</v>
      </c>
      <c r="R9" s="201">
        <v>19.14</v>
      </c>
      <c r="S9" s="201">
        <v>11.78</v>
      </c>
      <c r="T9" s="201">
        <v>1.42</v>
      </c>
      <c r="U9" s="201">
        <v>49.97</v>
      </c>
      <c r="V9" s="201">
        <v>8.83</v>
      </c>
      <c r="W9" s="201">
        <v>18.8</v>
      </c>
      <c r="X9" s="201">
        <v>62.45</v>
      </c>
      <c r="Y9" s="201">
        <v>0</v>
      </c>
      <c r="Z9">
        <v>0</v>
      </c>
      <c r="AA9" s="201">
        <v>11.69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261.48</v>
      </c>
      <c r="AN9" s="201">
        <v>0</v>
      </c>
      <c r="AO9">
        <v>0</v>
      </c>
      <c r="AP9" s="201">
        <v>118.47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29.27</v>
      </c>
      <c r="K10" s="201">
        <v>494.42</v>
      </c>
      <c r="L10" s="201">
        <v>17.48</v>
      </c>
      <c r="M10" s="201">
        <v>63.94</v>
      </c>
      <c r="N10" s="201">
        <v>52.97</v>
      </c>
      <c r="O10" s="201">
        <v>74.040000000000006</v>
      </c>
      <c r="P10" s="201">
        <v>21.41</v>
      </c>
      <c r="Q10" s="201">
        <v>8.69</v>
      </c>
      <c r="R10" s="201">
        <v>19.14</v>
      </c>
      <c r="S10" s="201">
        <v>11.78</v>
      </c>
      <c r="T10" s="201">
        <v>1.42</v>
      </c>
      <c r="U10" s="201">
        <v>49.97</v>
      </c>
      <c r="V10" s="201">
        <v>8.83</v>
      </c>
      <c r="W10" s="201">
        <v>18.8</v>
      </c>
      <c r="X10" s="201">
        <v>62.45</v>
      </c>
      <c r="Y10" s="201">
        <v>0</v>
      </c>
      <c r="Z10">
        <v>0</v>
      </c>
      <c r="AA10" s="201">
        <v>11.69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261.48</v>
      </c>
      <c r="AN10" s="201">
        <v>0</v>
      </c>
      <c r="AO10">
        <v>0</v>
      </c>
      <c r="AP10" s="201">
        <v>118.47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20.22</v>
      </c>
      <c r="K11" s="201">
        <v>494.42</v>
      </c>
      <c r="L11" s="201">
        <v>17.48</v>
      </c>
      <c r="M11" s="201">
        <v>63.94</v>
      </c>
      <c r="N11" s="201">
        <v>52.97</v>
      </c>
      <c r="O11" s="201">
        <v>74.040000000000006</v>
      </c>
      <c r="P11" s="201">
        <v>21.41</v>
      </c>
      <c r="Q11" s="201">
        <v>8.69</v>
      </c>
      <c r="R11" s="201">
        <v>19.14</v>
      </c>
      <c r="S11" s="201">
        <v>11.78</v>
      </c>
      <c r="T11" s="201">
        <v>1.42</v>
      </c>
      <c r="U11" s="201">
        <v>49.97</v>
      </c>
      <c r="V11" s="201">
        <v>8.83</v>
      </c>
      <c r="W11" s="201">
        <v>18.8</v>
      </c>
      <c r="X11" s="201">
        <v>62.45</v>
      </c>
      <c r="Y11" s="201">
        <v>0</v>
      </c>
      <c r="Z11">
        <v>0</v>
      </c>
      <c r="AA11" s="201">
        <v>11.69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391.48</v>
      </c>
      <c r="AN11" s="201">
        <v>0</v>
      </c>
      <c r="AO11">
        <v>0</v>
      </c>
      <c r="AP11" s="201">
        <v>118.47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6.8</v>
      </c>
      <c r="K12" s="201">
        <v>494.42</v>
      </c>
      <c r="L12" s="201">
        <v>17.48</v>
      </c>
      <c r="M12" s="201">
        <v>63.94</v>
      </c>
      <c r="N12" s="201">
        <v>52.97</v>
      </c>
      <c r="O12" s="201">
        <v>74.040000000000006</v>
      </c>
      <c r="P12" s="201">
        <v>21.41</v>
      </c>
      <c r="Q12" s="201">
        <v>8.69</v>
      </c>
      <c r="R12" s="201">
        <v>19.14</v>
      </c>
      <c r="S12" s="201">
        <v>11.78</v>
      </c>
      <c r="T12" s="201">
        <v>1.42</v>
      </c>
      <c r="U12" s="201">
        <v>49.97</v>
      </c>
      <c r="V12" s="201">
        <v>8.83</v>
      </c>
      <c r="W12" s="201">
        <v>18.8</v>
      </c>
      <c r="X12" s="201">
        <v>62.45</v>
      </c>
      <c r="Y12" s="201">
        <v>0</v>
      </c>
      <c r="Z12">
        <v>0</v>
      </c>
      <c r="AA12" s="201">
        <v>11.69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361.48</v>
      </c>
      <c r="AN12" s="201">
        <v>0</v>
      </c>
      <c r="AO12">
        <v>0</v>
      </c>
      <c r="AP12" s="201">
        <v>118.47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494.42</v>
      </c>
      <c r="L13" s="201">
        <v>17.48</v>
      </c>
      <c r="M13" s="201">
        <v>63.94</v>
      </c>
      <c r="N13" s="201">
        <v>52.97</v>
      </c>
      <c r="O13" s="201">
        <v>74.040000000000006</v>
      </c>
      <c r="P13" s="201">
        <v>21.41</v>
      </c>
      <c r="Q13" s="201">
        <v>8.69</v>
      </c>
      <c r="R13" s="201">
        <v>19.14</v>
      </c>
      <c r="S13" s="201">
        <v>11.78</v>
      </c>
      <c r="T13" s="201">
        <v>1.42</v>
      </c>
      <c r="U13" s="201">
        <v>49.97</v>
      </c>
      <c r="V13" s="201">
        <v>8.83</v>
      </c>
      <c r="W13" s="201">
        <v>18.8</v>
      </c>
      <c r="X13" s="201">
        <v>62.52</v>
      </c>
      <c r="Y13" s="201">
        <v>0</v>
      </c>
      <c r="Z13">
        <v>0</v>
      </c>
      <c r="AA13" s="201">
        <v>11.69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406.93</v>
      </c>
      <c r="AN13" s="201">
        <v>0</v>
      </c>
      <c r="AO13">
        <v>0</v>
      </c>
      <c r="AP13" s="201">
        <v>118.47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441.21</v>
      </c>
      <c r="L14" s="201">
        <v>16.22</v>
      </c>
      <c r="M14" s="201">
        <v>63.94</v>
      </c>
      <c r="N14" s="201">
        <v>52.97</v>
      </c>
      <c r="O14" s="201">
        <v>74.040000000000006</v>
      </c>
      <c r="P14" s="201">
        <v>21.41</v>
      </c>
      <c r="Q14" s="201">
        <v>8.69</v>
      </c>
      <c r="R14" s="201">
        <v>19.14</v>
      </c>
      <c r="S14" s="201">
        <v>11.78</v>
      </c>
      <c r="T14" s="201">
        <v>1.42</v>
      </c>
      <c r="U14" s="201">
        <v>49.97</v>
      </c>
      <c r="V14" s="201">
        <v>8.83</v>
      </c>
      <c r="W14" s="201">
        <v>18.8</v>
      </c>
      <c r="X14" s="201">
        <v>62.52</v>
      </c>
      <c r="Y14" s="201">
        <v>0</v>
      </c>
      <c r="Z14">
        <v>0</v>
      </c>
      <c r="AA14" s="201">
        <v>11.69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396.48</v>
      </c>
      <c r="AN14" s="201">
        <v>0</v>
      </c>
      <c r="AO14">
        <v>0</v>
      </c>
      <c r="AP14" s="201">
        <v>118.47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494.42</v>
      </c>
      <c r="L15" s="201">
        <v>17.48</v>
      </c>
      <c r="M15" s="201">
        <v>63.94</v>
      </c>
      <c r="N15" s="201">
        <v>52.97</v>
      </c>
      <c r="O15" s="201">
        <v>74.040000000000006</v>
      </c>
      <c r="P15" s="201">
        <v>21.41</v>
      </c>
      <c r="Q15" s="201">
        <v>8.69</v>
      </c>
      <c r="R15" s="201">
        <v>19.14</v>
      </c>
      <c r="S15" s="201">
        <v>11.78</v>
      </c>
      <c r="T15" s="201">
        <v>1.42</v>
      </c>
      <c r="U15" s="201">
        <v>50.78</v>
      </c>
      <c r="V15" s="201">
        <v>8.83</v>
      </c>
      <c r="W15" s="201">
        <v>18.8</v>
      </c>
      <c r="X15" s="201">
        <v>62.52</v>
      </c>
      <c r="Y15" s="201">
        <v>0</v>
      </c>
      <c r="Z15">
        <v>0</v>
      </c>
      <c r="AA15" s="201">
        <v>11.69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105.96</v>
      </c>
      <c r="AJ15" s="201">
        <v>0</v>
      </c>
      <c r="AK15" s="201">
        <v>0</v>
      </c>
      <c r="AL15" s="201">
        <v>0</v>
      </c>
      <c r="AM15" s="201">
        <v>267.7</v>
      </c>
      <c r="AN15" s="201">
        <v>0</v>
      </c>
      <c r="AO15">
        <v>0</v>
      </c>
      <c r="AP15" s="201">
        <v>118.47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494.42</v>
      </c>
      <c r="L16" s="201">
        <v>17.48</v>
      </c>
      <c r="M16" s="201">
        <v>63.94</v>
      </c>
      <c r="N16" s="201">
        <v>52.97</v>
      </c>
      <c r="O16" s="201">
        <v>74.040000000000006</v>
      </c>
      <c r="P16" s="201">
        <v>21.41</v>
      </c>
      <c r="Q16" s="201">
        <v>8.69</v>
      </c>
      <c r="R16" s="201">
        <v>19.14</v>
      </c>
      <c r="S16" s="201">
        <v>11.78</v>
      </c>
      <c r="T16" s="201">
        <v>1.42</v>
      </c>
      <c r="U16" s="201">
        <v>51.74</v>
      </c>
      <c r="V16" s="201">
        <v>8.83</v>
      </c>
      <c r="W16" s="201">
        <v>18.8</v>
      </c>
      <c r="X16" s="201">
        <v>62.52</v>
      </c>
      <c r="Y16" s="201">
        <v>0</v>
      </c>
      <c r="Z16">
        <v>0</v>
      </c>
      <c r="AA16" s="201">
        <v>11.69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105.96</v>
      </c>
      <c r="AJ16" s="201">
        <v>0</v>
      </c>
      <c r="AK16" s="201">
        <v>0</v>
      </c>
      <c r="AL16" s="201">
        <v>0</v>
      </c>
      <c r="AM16" s="201">
        <v>267.7</v>
      </c>
      <c r="AN16" s="201">
        <v>0</v>
      </c>
      <c r="AO16">
        <v>0</v>
      </c>
      <c r="AP16" s="201">
        <v>118.47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494.42</v>
      </c>
      <c r="L17" s="201">
        <v>17.48</v>
      </c>
      <c r="M17" s="201">
        <v>63.94</v>
      </c>
      <c r="N17" s="201">
        <v>52.97</v>
      </c>
      <c r="O17" s="201">
        <v>74.040000000000006</v>
      </c>
      <c r="P17" s="201">
        <v>21.41</v>
      </c>
      <c r="Q17" s="201">
        <v>8.69</v>
      </c>
      <c r="R17" s="201">
        <v>19.14</v>
      </c>
      <c r="S17" s="201">
        <v>11.78</v>
      </c>
      <c r="T17" s="201">
        <v>1.42</v>
      </c>
      <c r="U17" s="201">
        <v>52.71</v>
      </c>
      <c r="V17" s="201">
        <v>8.83</v>
      </c>
      <c r="W17" s="201">
        <v>18.8</v>
      </c>
      <c r="X17" s="201">
        <v>62.52</v>
      </c>
      <c r="Y17" s="201">
        <v>0</v>
      </c>
      <c r="Z17">
        <v>0</v>
      </c>
      <c r="AA17" s="201">
        <v>11.69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105.96</v>
      </c>
      <c r="AJ17" s="201">
        <v>0</v>
      </c>
      <c r="AK17" s="201">
        <v>0</v>
      </c>
      <c r="AL17" s="201">
        <v>0</v>
      </c>
      <c r="AM17" s="201">
        <v>267.7</v>
      </c>
      <c r="AN17" s="201">
        <v>0</v>
      </c>
      <c r="AO17">
        <v>0</v>
      </c>
      <c r="AP17" s="201">
        <v>118.47</v>
      </c>
      <c r="AQ17" s="201">
        <v>38.270000000000003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4.0999999999999996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494.42</v>
      </c>
      <c r="L18" s="201">
        <v>17.48</v>
      </c>
      <c r="M18" s="201">
        <v>63.94</v>
      </c>
      <c r="N18" s="201">
        <v>52.97</v>
      </c>
      <c r="O18" s="201">
        <v>74.040000000000006</v>
      </c>
      <c r="P18" s="201">
        <v>21.41</v>
      </c>
      <c r="Q18" s="201">
        <v>8.69</v>
      </c>
      <c r="R18" s="201">
        <v>19.14</v>
      </c>
      <c r="S18" s="201">
        <v>11.78</v>
      </c>
      <c r="T18" s="201">
        <v>1.42</v>
      </c>
      <c r="U18" s="201">
        <v>53.68</v>
      </c>
      <c r="V18" s="201">
        <v>8.83</v>
      </c>
      <c r="W18" s="201">
        <v>18.8</v>
      </c>
      <c r="X18" s="201">
        <v>62.52</v>
      </c>
      <c r="Y18" s="201">
        <v>0</v>
      </c>
      <c r="Z18">
        <v>0</v>
      </c>
      <c r="AA18" s="201">
        <v>11.69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105.96</v>
      </c>
      <c r="AJ18" s="201">
        <v>0</v>
      </c>
      <c r="AK18" s="201">
        <v>0</v>
      </c>
      <c r="AL18" s="201">
        <v>0</v>
      </c>
      <c r="AM18" s="201">
        <v>267.7</v>
      </c>
      <c r="AN18" s="201">
        <v>0</v>
      </c>
      <c r="AO18">
        <v>0</v>
      </c>
      <c r="AP18" s="201">
        <v>118.47</v>
      </c>
      <c r="AQ18" s="201">
        <v>38.270000000000003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4.0999999999999996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494.42</v>
      </c>
      <c r="L19" s="201">
        <v>17.48</v>
      </c>
      <c r="M19" s="201">
        <v>63.94</v>
      </c>
      <c r="N19" s="201">
        <v>52.97</v>
      </c>
      <c r="O19" s="201">
        <v>74.040000000000006</v>
      </c>
      <c r="P19" s="201">
        <v>21.41</v>
      </c>
      <c r="Q19" s="201">
        <v>8.69</v>
      </c>
      <c r="R19" s="201">
        <v>19.14</v>
      </c>
      <c r="S19" s="201">
        <v>11.78</v>
      </c>
      <c r="T19" s="201">
        <v>1.42</v>
      </c>
      <c r="U19" s="201">
        <v>54.64</v>
      </c>
      <c r="V19" s="201">
        <v>8.83</v>
      </c>
      <c r="W19" s="201">
        <v>18.8</v>
      </c>
      <c r="X19" s="201">
        <v>62.52</v>
      </c>
      <c r="Y19" s="201">
        <v>0</v>
      </c>
      <c r="Z19">
        <v>0</v>
      </c>
      <c r="AA19" s="201">
        <v>11.69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105.96</v>
      </c>
      <c r="AJ19" s="201">
        <v>0</v>
      </c>
      <c r="AK19" s="201">
        <v>0</v>
      </c>
      <c r="AL19" s="201">
        <v>0</v>
      </c>
      <c r="AM19" s="201">
        <v>267.7</v>
      </c>
      <c r="AN19" s="201">
        <v>0</v>
      </c>
      <c r="AO19">
        <v>0</v>
      </c>
      <c r="AP19" s="201">
        <v>118.47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494.42</v>
      </c>
      <c r="L20" s="201">
        <v>17.48</v>
      </c>
      <c r="M20" s="201">
        <v>63.94</v>
      </c>
      <c r="N20" s="201">
        <v>52.97</v>
      </c>
      <c r="O20" s="201">
        <v>74.040000000000006</v>
      </c>
      <c r="P20" s="201">
        <v>21.41</v>
      </c>
      <c r="Q20" s="201">
        <v>8.69</v>
      </c>
      <c r="R20" s="201">
        <v>19.14</v>
      </c>
      <c r="S20" s="201">
        <v>11.78</v>
      </c>
      <c r="T20" s="201">
        <v>1.42</v>
      </c>
      <c r="U20" s="201">
        <v>55.61</v>
      </c>
      <c r="V20" s="201">
        <v>8.83</v>
      </c>
      <c r="W20" s="201">
        <v>18.8</v>
      </c>
      <c r="X20" s="201">
        <v>62.52</v>
      </c>
      <c r="Y20" s="201">
        <v>0</v>
      </c>
      <c r="Z20">
        <v>0</v>
      </c>
      <c r="AA20" s="201">
        <v>11.69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105.96</v>
      </c>
      <c r="AJ20" s="201">
        <v>0</v>
      </c>
      <c r="AK20" s="201">
        <v>0</v>
      </c>
      <c r="AL20" s="201">
        <v>0</v>
      </c>
      <c r="AM20" s="201">
        <v>267.7</v>
      </c>
      <c r="AN20" s="201">
        <v>0</v>
      </c>
      <c r="AO20">
        <v>0</v>
      </c>
      <c r="AP20" s="201">
        <v>118.47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4.0999999999999996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494.42</v>
      </c>
      <c r="L21" s="201">
        <v>17.48</v>
      </c>
      <c r="M21" s="201">
        <v>63.94</v>
      </c>
      <c r="N21" s="201">
        <v>52.97</v>
      </c>
      <c r="O21" s="201">
        <v>74.040000000000006</v>
      </c>
      <c r="P21" s="201">
        <v>21.41</v>
      </c>
      <c r="Q21" s="201">
        <v>8.69</v>
      </c>
      <c r="R21" s="201">
        <v>19.14</v>
      </c>
      <c r="S21" s="201">
        <v>11.78</v>
      </c>
      <c r="T21" s="201">
        <v>1.42</v>
      </c>
      <c r="U21" s="201">
        <v>56.58</v>
      </c>
      <c r="V21" s="201">
        <v>8.83</v>
      </c>
      <c r="W21" s="201">
        <v>18.8</v>
      </c>
      <c r="X21" s="201">
        <v>62.52</v>
      </c>
      <c r="Y21" s="201">
        <v>0</v>
      </c>
      <c r="Z21">
        <v>0</v>
      </c>
      <c r="AA21" s="201">
        <v>11.69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105.96</v>
      </c>
      <c r="AJ21" s="201">
        <v>0</v>
      </c>
      <c r="AK21" s="201">
        <v>0</v>
      </c>
      <c r="AL21" s="201">
        <v>0</v>
      </c>
      <c r="AM21" s="201">
        <v>267.7</v>
      </c>
      <c r="AN21" s="201">
        <v>0</v>
      </c>
      <c r="AO21">
        <v>0</v>
      </c>
      <c r="AP21" s="201">
        <v>118.47</v>
      </c>
      <c r="AQ21" s="201">
        <v>38.270000000000003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4.0999999999999996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494.42</v>
      </c>
      <c r="L22" s="201">
        <v>17.48</v>
      </c>
      <c r="M22" s="201">
        <v>63.94</v>
      </c>
      <c r="N22" s="201">
        <v>52.97</v>
      </c>
      <c r="O22" s="201">
        <v>74.040000000000006</v>
      </c>
      <c r="P22" s="201">
        <v>21.41</v>
      </c>
      <c r="Q22" s="201">
        <v>8.69</v>
      </c>
      <c r="R22" s="201">
        <v>19.14</v>
      </c>
      <c r="S22" s="201">
        <v>11.78</v>
      </c>
      <c r="T22" s="201">
        <v>1.42</v>
      </c>
      <c r="U22" s="201">
        <v>57.54</v>
      </c>
      <c r="V22" s="201">
        <v>8.83</v>
      </c>
      <c r="W22" s="201">
        <v>18.8</v>
      </c>
      <c r="X22" s="201">
        <v>62.52</v>
      </c>
      <c r="Y22" s="201">
        <v>0</v>
      </c>
      <c r="Z22">
        <v>0</v>
      </c>
      <c r="AA22" s="201">
        <v>11.69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105.96</v>
      </c>
      <c r="AJ22" s="201">
        <v>0</v>
      </c>
      <c r="AK22" s="201">
        <v>0</v>
      </c>
      <c r="AL22" s="201">
        <v>0</v>
      </c>
      <c r="AM22" s="201">
        <v>267.7</v>
      </c>
      <c r="AN22" s="201">
        <v>0</v>
      </c>
      <c r="AO22">
        <v>0</v>
      </c>
      <c r="AP22" s="201">
        <v>118.47</v>
      </c>
      <c r="AQ22" s="201">
        <v>38.270000000000003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4.0999999999999996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494.42</v>
      </c>
      <c r="L23" s="201">
        <v>17.48</v>
      </c>
      <c r="M23" s="201">
        <v>63.94</v>
      </c>
      <c r="N23" s="201">
        <v>52.97</v>
      </c>
      <c r="O23" s="201">
        <v>74.040000000000006</v>
      </c>
      <c r="P23" s="201">
        <v>21.41</v>
      </c>
      <c r="Q23" s="201">
        <v>8.69</v>
      </c>
      <c r="R23" s="201">
        <v>19.14</v>
      </c>
      <c r="S23" s="201">
        <v>11.78</v>
      </c>
      <c r="T23" s="201">
        <v>1.42</v>
      </c>
      <c r="U23" s="201">
        <v>58.01</v>
      </c>
      <c r="V23" s="201">
        <v>8.83</v>
      </c>
      <c r="W23" s="201">
        <v>18.8</v>
      </c>
      <c r="X23" s="201">
        <v>62.52</v>
      </c>
      <c r="Y23" s="201">
        <v>0</v>
      </c>
      <c r="Z23">
        <v>0</v>
      </c>
      <c r="AA23" s="201">
        <v>12.09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105.96</v>
      </c>
      <c r="AJ23" s="201">
        <v>0</v>
      </c>
      <c r="AK23" s="201">
        <v>0</v>
      </c>
      <c r="AL23" s="201">
        <v>0</v>
      </c>
      <c r="AM23" s="201">
        <v>267.7</v>
      </c>
      <c r="AN23" s="201">
        <v>0</v>
      </c>
      <c r="AO23">
        <v>0</v>
      </c>
      <c r="AP23" s="201">
        <v>118.47</v>
      </c>
      <c r="AQ23" s="201">
        <v>38.270000000000003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4.0999999999999996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494.42</v>
      </c>
      <c r="L24" s="201">
        <v>17.48</v>
      </c>
      <c r="M24" s="201">
        <v>63.94</v>
      </c>
      <c r="N24" s="201">
        <v>52.97</v>
      </c>
      <c r="O24" s="201">
        <v>74.040000000000006</v>
      </c>
      <c r="P24" s="201">
        <v>21.41</v>
      </c>
      <c r="Q24" s="201">
        <v>8.69</v>
      </c>
      <c r="R24" s="201">
        <v>19.14</v>
      </c>
      <c r="S24" s="201">
        <v>11.78</v>
      </c>
      <c r="T24" s="201">
        <v>1.42</v>
      </c>
      <c r="U24" s="201">
        <v>58.03</v>
      </c>
      <c r="V24" s="201">
        <v>8.83</v>
      </c>
      <c r="W24" s="201">
        <v>18.8</v>
      </c>
      <c r="X24" s="201">
        <v>62.52</v>
      </c>
      <c r="Y24" s="201">
        <v>0</v>
      </c>
      <c r="Z24">
        <v>0</v>
      </c>
      <c r="AA24" s="201">
        <v>12.09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105.96</v>
      </c>
      <c r="AJ24" s="201">
        <v>0</v>
      </c>
      <c r="AK24" s="201">
        <v>0</v>
      </c>
      <c r="AL24" s="201">
        <v>0</v>
      </c>
      <c r="AM24" s="201">
        <v>267.7</v>
      </c>
      <c r="AN24" s="201">
        <v>0</v>
      </c>
      <c r="AO24">
        <v>0</v>
      </c>
      <c r="AP24" s="201">
        <v>118.47</v>
      </c>
      <c r="AQ24" s="201">
        <v>38.270000000000003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4.0999999999999996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494.42</v>
      </c>
      <c r="L25" s="201">
        <v>6.09</v>
      </c>
      <c r="M25" s="201">
        <v>63.94</v>
      </c>
      <c r="N25" s="201">
        <v>52.97</v>
      </c>
      <c r="O25" s="201">
        <v>74.040000000000006</v>
      </c>
      <c r="P25" s="201">
        <v>21.41</v>
      </c>
      <c r="Q25" s="201">
        <v>8.69</v>
      </c>
      <c r="R25" s="201">
        <v>19.14</v>
      </c>
      <c r="S25" s="201">
        <v>11.78</v>
      </c>
      <c r="T25" s="201">
        <v>1.42</v>
      </c>
      <c r="U25" s="201">
        <v>58.03</v>
      </c>
      <c r="V25" s="201">
        <v>8.83</v>
      </c>
      <c r="W25" s="201">
        <v>18.8</v>
      </c>
      <c r="X25" s="201">
        <v>62.52</v>
      </c>
      <c r="Y25" s="201">
        <v>0</v>
      </c>
      <c r="Z25">
        <v>0</v>
      </c>
      <c r="AA25" s="201">
        <v>12.09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105.96</v>
      </c>
      <c r="AJ25" s="201">
        <v>0</v>
      </c>
      <c r="AK25" s="201">
        <v>0</v>
      </c>
      <c r="AL25" s="201">
        <v>0</v>
      </c>
      <c r="AM25" s="201">
        <v>267.7</v>
      </c>
      <c r="AN25" s="201">
        <v>0</v>
      </c>
      <c r="AO25">
        <v>0</v>
      </c>
      <c r="AP25" s="201">
        <v>118.47</v>
      </c>
      <c r="AQ25" s="201">
        <v>38.270000000000003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4.0999999999999996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434.7</v>
      </c>
      <c r="L26" s="201">
        <v>6.09</v>
      </c>
      <c r="M26" s="201">
        <v>63.94</v>
      </c>
      <c r="N26" s="201">
        <v>52.97</v>
      </c>
      <c r="O26" s="201">
        <v>74.040000000000006</v>
      </c>
      <c r="P26" s="201">
        <v>21.41</v>
      </c>
      <c r="Q26" s="201">
        <v>8.69</v>
      </c>
      <c r="R26" s="201">
        <v>19.14</v>
      </c>
      <c r="S26" s="201">
        <v>11.78</v>
      </c>
      <c r="T26" s="201">
        <v>1.42</v>
      </c>
      <c r="U26" s="201">
        <v>58.03</v>
      </c>
      <c r="V26" s="201">
        <v>8.83</v>
      </c>
      <c r="W26" s="201">
        <v>18.8</v>
      </c>
      <c r="X26" s="201">
        <v>62.52</v>
      </c>
      <c r="Y26" s="201">
        <v>0</v>
      </c>
      <c r="Z26">
        <v>0</v>
      </c>
      <c r="AA26" s="201">
        <v>12.09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105.96</v>
      </c>
      <c r="AJ26" s="201">
        <v>0</v>
      </c>
      <c r="AK26" s="201">
        <v>0</v>
      </c>
      <c r="AL26" s="201">
        <v>0</v>
      </c>
      <c r="AM26" s="201">
        <v>267.7</v>
      </c>
      <c r="AN26" s="201">
        <v>0</v>
      </c>
      <c r="AO26">
        <v>0</v>
      </c>
      <c r="AP26" s="201">
        <v>118.47</v>
      </c>
      <c r="AQ26" s="201">
        <v>38.270000000000003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4.0999999999999996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494.42</v>
      </c>
      <c r="L27" s="201">
        <v>6.09</v>
      </c>
      <c r="M27" s="201">
        <v>63.94</v>
      </c>
      <c r="N27" s="201">
        <v>52.97</v>
      </c>
      <c r="O27" s="201">
        <v>74.040000000000006</v>
      </c>
      <c r="P27" s="201">
        <v>21.41</v>
      </c>
      <c r="Q27" s="201">
        <v>8.69</v>
      </c>
      <c r="R27" s="201">
        <v>19.14</v>
      </c>
      <c r="S27" s="201">
        <v>11.78</v>
      </c>
      <c r="T27" s="201">
        <v>1.42</v>
      </c>
      <c r="U27" s="201">
        <v>58.03</v>
      </c>
      <c r="V27" s="201">
        <v>8.83</v>
      </c>
      <c r="W27" s="201">
        <v>18.8</v>
      </c>
      <c r="X27" s="201">
        <v>62.45</v>
      </c>
      <c r="Y27" s="201">
        <v>0</v>
      </c>
      <c r="Z27">
        <v>0</v>
      </c>
      <c r="AA27" s="201">
        <v>12.09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105.96</v>
      </c>
      <c r="AJ27" s="201">
        <v>0</v>
      </c>
      <c r="AK27" s="201">
        <v>0</v>
      </c>
      <c r="AL27" s="201">
        <v>0</v>
      </c>
      <c r="AM27" s="201">
        <v>235</v>
      </c>
      <c r="AN27" s="201">
        <v>0</v>
      </c>
      <c r="AO27">
        <v>0</v>
      </c>
      <c r="AP27" s="201">
        <v>118.47</v>
      </c>
      <c r="AQ27" s="201">
        <v>38.270000000000003</v>
      </c>
      <c r="AR27" s="201">
        <v>8.0500000000000007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4.0999999999999996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434.7</v>
      </c>
      <c r="L28" s="201">
        <v>6.09</v>
      </c>
      <c r="M28" s="201">
        <v>63.94</v>
      </c>
      <c r="N28" s="201">
        <v>52.97</v>
      </c>
      <c r="O28" s="201">
        <v>74.040000000000006</v>
      </c>
      <c r="P28" s="201">
        <v>21.41</v>
      </c>
      <c r="Q28" s="201">
        <v>8.69</v>
      </c>
      <c r="R28" s="201">
        <v>19.14</v>
      </c>
      <c r="S28" s="201">
        <v>11.78</v>
      </c>
      <c r="T28" s="201">
        <v>1.42</v>
      </c>
      <c r="U28" s="201">
        <v>58.03</v>
      </c>
      <c r="V28" s="201">
        <v>8.83</v>
      </c>
      <c r="W28" s="201">
        <v>18.8</v>
      </c>
      <c r="X28" s="201">
        <v>62.45</v>
      </c>
      <c r="Y28" s="201">
        <v>0</v>
      </c>
      <c r="Z28">
        <v>0</v>
      </c>
      <c r="AA28" s="201">
        <v>12.09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105.96</v>
      </c>
      <c r="AJ28" s="201">
        <v>0</v>
      </c>
      <c r="AK28" s="201">
        <v>0</v>
      </c>
      <c r="AL28" s="201">
        <v>0</v>
      </c>
      <c r="AM28" s="201">
        <v>235</v>
      </c>
      <c r="AN28" s="201">
        <v>0</v>
      </c>
      <c r="AO28">
        <v>0</v>
      </c>
      <c r="AP28" s="201">
        <v>118.47</v>
      </c>
      <c r="AQ28" s="201">
        <v>38.270000000000003</v>
      </c>
      <c r="AR28" s="201">
        <v>14.88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4.0999999999999996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386.4</v>
      </c>
      <c r="L29" s="201">
        <v>6.09</v>
      </c>
      <c r="M29" s="201">
        <v>63.94</v>
      </c>
      <c r="N29" s="201">
        <v>52.97</v>
      </c>
      <c r="O29" s="201">
        <v>74.040000000000006</v>
      </c>
      <c r="P29" s="201">
        <v>21.41</v>
      </c>
      <c r="Q29" s="201">
        <v>8.69</v>
      </c>
      <c r="R29" s="201">
        <v>19.14</v>
      </c>
      <c r="S29" s="201">
        <v>11.78</v>
      </c>
      <c r="T29" s="201">
        <v>1.42</v>
      </c>
      <c r="U29" s="201">
        <v>58.03</v>
      </c>
      <c r="V29" s="201">
        <v>8.83</v>
      </c>
      <c r="W29" s="201">
        <v>18.8</v>
      </c>
      <c r="X29" s="201">
        <v>62.45</v>
      </c>
      <c r="Y29" s="201">
        <v>0</v>
      </c>
      <c r="Z29">
        <v>0</v>
      </c>
      <c r="AA29" s="201">
        <v>12.09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105.96</v>
      </c>
      <c r="AJ29" s="201">
        <v>0</v>
      </c>
      <c r="AK29" s="201">
        <v>0</v>
      </c>
      <c r="AL29" s="201">
        <v>0</v>
      </c>
      <c r="AM29" s="201">
        <v>235</v>
      </c>
      <c r="AN29" s="201">
        <v>0</v>
      </c>
      <c r="AO29">
        <v>0</v>
      </c>
      <c r="AP29" s="201">
        <v>118.47</v>
      </c>
      <c r="AQ29" s="201">
        <v>38.270000000000003</v>
      </c>
      <c r="AR29" s="201">
        <v>21.37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4.0999999999999996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338.1</v>
      </c>
      <c r="L30" s="201">
        <v>6.09</v>
      </c>
      <c r="M30" s="201">
        <v>63.94</v>
      </c>
      <c r="N30" s="201">
        <v>52.97</v>
      </c>
      <c r="O30" s="201">
        <v>74.040000000000006</v>
      </c>
      <c r="P30" s="201">
        <v>21.41</v>
      </c>
      <c r="Q30" s="201">
        <v>8.69</v>
      </c>
      <c r="R30" s="201">
        <v>19.14</v>
      </c>
      <c r="S30" s="201">
        <v>11.78</v>
      </c>
      <c r="T30" s="201">
        <v>1.42</v>
      </c>
      <c r="U30" s="201">
        <v>58.03</v>
      </c>
      <c r="V30" s="201">
        <v>8.83</v>
      </c>
      <c r="W30" s="201">
        <v>18.8</v>
      </c>
      <c r="X30" s="201">
        <v>62.45</v>
      </c>
      <c r="Y30" s="201">
        <v>0</v>
      </c>
      <c r="Z30">
        <v>0</v>
      </c>
      <c r="AA30" s="201">
        <v>12.09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105.96</v>
      </c>
      <c r="AJ30" s="201">
        <v>0</v>
      </c>
      <c r="AK30" s="201">
        <v>0</v>
      </c>
      <c r="AL30" s="201">
        <v>0</v>
      </c>
      <c r="AM30" s="201">
        <v>235</v>
      </c>
      <c r="AN30" s="201">
        <v>0</v>
      </c>
      <c r="AO30">
        <v>0</v>
      </c>
      <c r="AP30" s="201">
        <v>118.47</v>
      </c>
      <c r="AQ30" s="201">
        <v>38.270000000000003</v>
      </c>
      <c r="AR30" s="201">
        <v>25.5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4.0999999999999996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289.8</v>
      </c>
      <c r="L31" s="201">
        <v>6.09</v>
      </c>
      <c r="M31" s="201">
        <v>63.94</v>
      </c>
      <c r="N31" s="201">
        <v>52.97</v>
      </c>
      <c r="O31" s="201">
        <v>74.040000000000006</v>
      </c>
      <c r="P31" s="201">
        <v>21.41</v>
      </c>
      <c r="Q31" s="201">
        <v>8.69</v>
      </c>
      <c r="R31" s="201">
        <v>19.149999999999999</v>
      </c>
      <c r="S31" s="201">
        <v>11.77</v>
      </c>
      <c r="T31" s="201">
        <v>1.47</v>
      </c>
      <c r="U31" s="201">
        <v>58.03</v>
      </c>
      <c r="V31" s="201">
        <v>8.83</v>
      </c>
      <c r="W31" s="201">
        <v>18.8</v>
      </c>
      <c r="X31" s="201">
        <v>62.45</v>
      </c>
      <c r="Y31" s="201">
        <v>0</v>
      </c>
      <c r="Z31">
        <v>0</v>
      </c>
      <c r="AA31" s="201">
        <v>11.69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114.61</v>
      </c>
      <c r="AJ31" s="201">
        <v>0</v>
      </c>
      <c r="AK31" s="201">
        <v>0</v>
      </c>
      <c r="AL31" s="201">
        <v>0</v>
      </c>
      <c r="AM31" s="201">
        <v>235</v>
      </c>
      <c r="AN31" s="201">
        <v>0</v>
      </c>
      <c r="AO31">
        <v>0</v>
      </c>
      <c r="AP31" s="201">
        <v>118.47</v>
      </c>
      <c r="AQ31" s="201">
        <v>38.270000000000003</v>
      </c>
      <c r="AR31" s="201">
        <v>25.5</v>
      </c>
      <c r="AS31" s="201">
        <v>7.94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4.0999999999999996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6.3</v>
      </c>
      <c r="M32" s="201">
        <v>63.94</v>
      </c>
      <c r="N32" s="201">
        <v>52.97</v>
      </c>
      <c r="O32" s="201">
        <v>74.040000000000006</v>
      </c>
      <c r="P32" s="201">
        <v>21.41</v>
      </c>
      <c r="Q32" s="201">
        <v>4.83</v>
      </c>
      <c r="R32" s="201">
        <v>9.66</v>
      </c>
      <c r="S32" s="201">
        <v>5.79</v>
      </c>
      <c r="T32" s="201">
        <v>0.81</v>
      </c>
      <c r="U32" s="201">
        <v>58.03</v>
      </c>
      <c r="V32" s="201">
        <v>8.83</v>
      </c>
      <c r="W32" s="201">
        <v>18.8</v>
      </c>
      <c r="X32" s="201">
        <v>62.45</v>
      </c>
      <c r="Y32" s="201">
        <v>0</v>
      </c>
      <c r="Z32">
        <v>0</v>
      </c>
      <c r="AA32" s="201">
        <v>11.69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114.61</v>
      </c>
      <c r="AJ32" s="201">
        <v>0</v>
      </c>
      <c r="AK32" s="201">
        <v>0</v>
      </c>
      <c r="AL32" s="201">
        <v>0</v>
      </c>
      <c r="AM32" s="201">
        <v>235</v>
      </c>
      <c r="AN32" s="201">
        <v>0</v>
      </c>
      <c r="AO32">
        <v>0</v>
      </c>
      <c r="AP32" s="201">
        <v>118.47</v>
      </c>
      <c r="AQ32" s="201">
        <v>20.46</v>
      </c>
      <c r="AR32" s="201">
        <v>26</v>
      </c>
      <c r="AS32" s="201">
        <v>7.94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4.0999999999999996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274.47000000000003</v>
      </c>
      <c r="L33" s="201">
        <v>6.3</v>
      </c>
      <c r="M33" s="201">
        <v>63.94</v>
      </c>
      <c r="N33" s="201">
        <v>52.97</v>
      </c>
      <c r="O33" s="201">
        <v>74.040000000000006</v>
      </c>
      <c r="P33" s="201">
        <v>21.41</v>
      </c>
      <c r="Q33" s="201">
        <v>4.83</v>
      </c>
      <c r="R33" s="201">
        <v>9.66</v>
      </c>
      <c r="S33" s="201">
        <v>5.79</v>
      </c>
      <c r="T33" s="201">
        <v>0.81</v>
      </c>
      <c r="U33" s="201">
        <v>58.03</v>
      </c>
      <c r="V33" s="201">
        <v>8.83</v>
      </c>
      <c r="W33" s="201">
        <v>18.8</v>
      </c>
      <c r="X33" s="201">
        <v>62.45</v>
      </c>
      <c r="Y33" s="201">
        <v>0</v>
      </c>
      <c r="Z33">
        <v>0</v>
      </c>
      <c r="AA33" s="201">
        <v>11.69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114.61</v>
      </c>
      <c r="AJ33" s="201">
        <v>0</v>
      </c>
      <c r="AK33" s="201">
        <v>0</v>
      </c>
      <c r="AL33" s="201">
        <v>0</v>
      </c>
      <c r="AM33" s="201">
        <v>235</v>
      </c>
      <c r="AN33" s="201">
        <v>0</v>
      </c>
      <c r="AO33">
        <v>0</v>
      </c>
      <c r="AP33" s="201">
        <v>118.47</v>
      </c>
      <c r="AQ33" s="201">
        <v>20.46</v>
      </c>
      <c r="AR33" s="201">
        <v>27</v>
      </c>
      <c r="AS33" s="201">
        <v>7.94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4.0999999999999996</v>
      </c>
      <c r="BA33" s="201">
        <v>3.1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274.47000000000003</v>
      </c>
      <c r="L34" s="201">
        <v>6.25</v>
      </c>
      <c r="M34" s="201">
        <v>63.94</v>
      </c>
      <c r="N34" s="201">
        <v>52.97</v>
      </c>
      <c r="O34" s="201">
        <v>74.040000000000006</v>
      </c>
      <c r="P34" s="201">
        <v>21.41</v>
      </c>
      <c r="Q34" s="201">
        <v>5.18</v>
      </c>
      <c r="R34" s="201">
        <v>10.46</v>
      </c>
      <c r="S34" s="201">
        <v>6.27</v>
      </c>
      <c r="T34" s="201">
        <v>0.81</v>
      </c>
      <c r="U34" s="201">
        <v>58.03</v>
      </c>
      <c r="V34" s="201">
        <v>8.83</v>
      </c>
      <c r="W34" s="201">
        <v>18.8</v>
      </c>
      <c r="X34" s="201">
        <v>62.45</v>
      </c>
      <c r="Y34" s="201">
        <v>0</v>
      </c>
      <c r="Z34">
        <v>0</v>
      </c>
      <c r="AA34" s="201">
        <v>11.69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114.61</v>
      </c>
      <c r="AJ34" s="201">
        <v>0</v>
      </c>
      <c r="AK34" s="201">
        <v>0</v>
      </c>
      <c r="AL34" s="201">
        <v>0</v>
      </c>
      <c r="AM34" s="201">
        <v>235</v>
      </c>
      <c r="AN34" s="201">
        <v>0</v>
      </c>
      <c r="AO34">
        <v>0</v>
      </c>
      <c r="AP34" s="201">
        <v>68.290000000000006</v>
      </c>
      <c r="AQ34" s="201">
        <v>25.33</v>
      </c>
      <c r="AR34" s="201">
        <v>28</v>
      </c>
      <c r="AS34" s="201">
        <v>7.94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4.0999999999999996</v>
      </c>
      <c r="BA34" s="201">
        <v>3.1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274.47000000000003</v>
      </c>
      <c r="L35" s="201">
        <v>6.25</v>
      </c>
      <c r="M35" s="201">
        <v>63.94</v>
      </c>
      <c r="N35" s="201">
        <v>52.97</v>
      </c>
      <c r="O35" s="201">
        <v>74.040000000000006</v>
      </c>
      <c r="P35" s="201">
        <v>21.41</v>
      </c>
      <c r="Q35" s="201">
        <v>5.26</v>
      </c>
      <c r="R35" s="201">
        <v>10.46</v>
      </c>
      <c r="S35" s="201">
        <v>6.27</v>
      </c>
      <c r="T35" s="201">
        <v>0.81</v>
      </c>
      <c r="U35" s="201">
        <v>58.03</v>
      </c>
      <c r="V35" s="201">
        <v>4.83</v>
      </c>
      <c r="W35" s="201">
        <v>10.63</v>
      </c>
      <c r="X35" s="201">
        <v>43.02</v>
      </c>
      <c r="Y35" s="201">
        <v>0</v>
      </c>
      <c r="Z35">
        <v>0</v>
      </c>
      <c r="AA35" s="201">
        <v>11.69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114.61</v>
      </c>
      <c r="AJ35" s="201">
        <v>0</v>
      </c>
      <c r="AK35" s="201">
        <v>0</v>
      </c>
      <c r="AL35" s="201">
        <v>0</v>
      </c>
      <c r="AM35" s="201">
        <v>235</v>
      </c>
      <c r="AN35" s="201">
        <v>0</v>
      </c>
      <c r="AO35">
        <v>0</v>
      </c>
      <c r="AP35" s="201">
        <v>57.96</v>
      </c>
      <c r="AQ35" s="201">
        <v>25.33</v>
      </c>
      <c r="AR35" s="201">
        <v>29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4.0999999999999996</v>
      </c>
      <c r="BA35" s="201">
        <v>3.1</v>
      </c>
      <c r="BB35" s="201">
        <v>2.4700000000000002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274.47000000000003</v>
      </c>
      <c r="L36" s="201">
        <v>6.25</v>
      </c>
      <c r="M36" s="201">
        <v>63.94</v>
      </c>
      <c r="N36" s="201">
        <v>52.97</v>
      </c>
      <c r="O36" s="201">
        <v>74.040000000000006</v>
      </c>
      <c r="P36" s="201">
        <v>21.41</v>
      </c>
      <c r="Q36" s="201">
        <v>5.19</v>
      </c>
      <c r="R36" s="201">
        <v>10.34</v>
      </c>
      <c r="S36" s="201">
        <v>6.18</v>
      </c>
      <c r="T36" s="201">
        <v>0.81</v>
      </c>
      <c r="U36" s="201">
        <v>58.03</v>
      </c>
      <c r="V36" s="201">
        <v>4.83</v>
      </c>
      <c r="W36" s="201">
        <v>10.91</v>
      </c>
      <c r="X36" s="201">
        <v>33.81</v>
      </c>
      <c r="Y36" s="201">
        <v>0</v>
      </c>
      <c r="Z36">
        <v>0</v>
      </c>
      <c r="AA36" s="201">
        <v>11.69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114.61</v>
      </c>
      <c r="AJ36" s="201">
        <v>0</v>
      </c>
      <c r="AK36" s="201">
        <v>0</v>
      </c>
      <c r="AL36" s="201">
        <v>0</v>
      </c>
      <c r="AM36" s="201">
        <v>235</v>
      </c>
      <c r="AN36" s="201">
        <v>0</v>
      </c>
      <c r="AO36">
        <v>0</v>
      </c>
      <c r="AP36" s="201">
        <v>57.96</v>
      </c>
      <c r="AQ36" s="201">
        <v>25.33</v>
      </c>
      <c r="AR36" s="201">
        <v>32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4.2699999999999996</v>
      </c>
      <c r="BA36" s="201">
        <v>3.1</v>
      </c>
      <c r="BB36" s="201">
        <v>2.4700000000000002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274.47000000000003</v>
      </c>
      <c r="L37" s="201">
        <v>6.25</v>
      </c>
      <c r="M37" s="201">
        <v>63.94</v>
      </c>
      <c r="N37" s="201">
        <v>52.97</v>
      </c>
      <c r="O37" s="201">
        <v>74.040000000000006</v>
      </c>
      <c r="P37" s="201">
        <v>21.41</v>
      </c>
      <c r="Q37" s="201">
        <v>5.19</v>
      </c>
      <c r="R37" s="201">
        <v>10.34</v>
      </c>
      <c r="S37" s="201">
        <v>6.18</v>
      </c>
      <c r="T37" s="201">
        <v>0.81</v>
      </c>
      <c r="U37" s="201">
        <v>58.03</v>
      </c>
      <c r="V37" s="201">
        <v>4.83</v>
      </c>
      <c r="W37" s="201">
        <v>18.75</v>
      </c>
      <c r="X37" s="201">
        <v>61.47</v>
      </c>
      <c r="Y37" s="201">
        <v>0</v>
      </c>
      <c r="Z37">
        <v>0</v>
      </c>
      <c r="AA37" s="201">
        <v>11.69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114.61</v>
      </c>
      <c r="AJ37" s="201">
        <v>0</v>
      </c>
      <c r="AK37" s="201">
        <v>0</v>
      </c>
      <c r="AL37" s="201">
        <v>0</v>
      </c>
      <c r="AM37" s="201">
        <v>235</v>
      </c>
      <c r="AN37" s="201">
        <v>0</v>
      </c>
      <c r="AO37">
        <v>0</v>
      </c>
      <c r="AP37" s="201">
        <v>57.96</v>
      </c>
      <c r="AQ37" s="201">
        <v>25.33</v>
      </c>
      <c r="AR37" s="201">
        <v>36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4.71</v>
      </c>
      <c r="BA37" s="201">
        <v>3.1</v>
      </c>
      <c r="BB37" s="201">
        <v>2.4700000000000002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274.47000000000003</v>
      </c>
      <c r="L38" s="201">
        <v>6.25</v>
      </c>
      <c r="M38" s="201">
        <v>63.94</v>
      </c>
      <c r="N38" s="201">
        <v>52.97</v>
      </c>
      <c r="O38" s="201">
        <v>74.040000000000006</v>
      </c>
      <c r="P38" s="201">
        <v>21.41</v>
      </c>
      <c r="Q38" s="201">
        <v>5.19</v>
      </c>
      <c r="R38" s="201">
        <v>10.34</v>
      </c>
      <c r="S38" s="201">
        <v>6.18</v>
      </c>
      <c r="T38" s="201">
        <v>0.81</v>
      </c>
      <c r="U38" s="201">
        <v>58.03</v>
      </c>
      <c r="V38" s="201">
        <v>4.83</v>
      </c>
      <c r="W38" s="201">
        <v>18.8</v>
      </c>
      <c r="X38" s="201">
        <v>62.45</v>
      </c>
      <c r="Y38" s="201">
        <v>0</v>
      </c>
      <c r="Z38">
        <v>0</v>
      </c>
      <c r="AA38" s="201">
        <v>11.69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114.61</v>
      </c>
      <c r="AJ38" s="201">
        <v>0</v>
      </c>
      <c r="AK38" s="201">
        <v>0</v>
      </c>
      <c r="AL38" s="201">
        <v>0</v>
      </c>
      <c r="AM38" s="201">
        <v>235</v>
      </c>
      <c r="AN38" s="201">
        <v>0</v>
      </c>
      <c r="AO38">
        <v>0</v>
      </c>
      <c r="AP38" s="201">
        <v>57.96</v>
      </c>
      <c r="AQ38" s="201">
        <v>25.33</v>
      </c>
      <c r="AR38" s="201">
        <v>36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4.71</v>
      </c>
      <c r="BA38" s="201">
        <v>3.1</v>
      </c>
      <c r="BB38" s="201">
        <v>2.4700000000000002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274.47000000000003</v>
      </c>
      <c r="L39" s="201">
        <v>6.25</v>
      </c>
      <c r="M39" s="201">
        <v>63.94</v>
      </c>
      <c r="N39" s="201">
        <v>52.97</v>
      </c>
      <c r="O39" s="201">
        <v>74.040000000000006</v>
      </c>
      <c r="P39" s="201">
        <v>21.41</v>
      </c>
      <c r="Q39" s="201">
        <v>5.19</v>
      </c>
      <c r="R39" s="201">
        <v>10.34</v>
      </c>
      <c r="S39" s="201">
        <v>6.18</v>
      </c>
      <c r="T39" s="201">
        <v>0.81</v>
      </c>
      <c r="U39" s="201">
        <v>58.03</v>
      </c>
      <c r="V39" s="201">
        <v>4.83</v>
      </c>
      <c r="W39" s="201">
        <v>18.8</v>
      </c>
      <c r="X39" s="201">
        <v>62.45</v>
      </c>
      <c r="Y39" s="201">
        <v>0</v>
      </c>
      <c r="Z39">
        <v>0</v>
      </c>
      <c r="AA39" s="201">
        <v>11.69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114.61</v>
      </c>
      <c r="AJ39" s="201">
        <v>0</v>
      </c>
      <c r="AK39" s="201">
        <v>0</v>
      </c>
      <c r="AL39" s="201">
        <v>0</v>
      </c>
      <c r="AM39" s="201">
        <v>235</v>
      </c>
      <c r="AN39" s="201">
        <v>0</v>
      </c>
      <c r="AO39">
        <v>0</v>
      </c>
      <c r="AP39" s="201">
        <v>57.96</v>
      </c>
      <c r="AQ39" s="201">
        <v>25.33</v>
      </c>
      <c r="AR39" s="201">
        <v>38.5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4.71</v>
      </c>
      <c r="BA39" s="201">
        <v>3.1</v>
      </c>
      <c r="BB39" s="201">
        <v>2.4700000000000002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274.47000000000003</v>
      </c>
      <c r="L40" s="201">
        <v>6.25</v>
      </c>
      <c r="M40" s="201">
        <v>63.94</v>
      </c>
      <c r="N40" s="201">
        <v>52.97</v>
      </c>
      <c r="O40" s="201">
        <v>74.040000000000006</v>
      </c>
      <c r="P40" s="201">
        <v>21.41</v>
      </c>
      <c r="Q40" s="201">
        <v>5.19</v>
      </c>
      <c r="R40" s="201">
        <v>10.34</v>
      </c>
      <c r="S40" s="201">
        <v>6.18</v>
      </c>
      <c r="T40" s="201">
        <v>0.81</v>
      </c>
      <c r="U40" s="201">
        <v>58.03</v>
      </c>
      <c r="V40" s="201">
        <v>4.83</v>
      </c>
      <c r="W40" s="201">
        <v>18.8</v>
      </c>
      <c r="X40" s="201">
        <v>62.45</v>
      </c>
      <c r="Y40" s="201">
        <v>0</v>
      </c>
      <c r="Z40">
        <v>0</v>
      </c>
      <c r="AA40" s="201">
        <v>11.34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114.61</v>
      </c>
      <c r="AJ40" s="201">
        <v>0</v>
      </c>
      <c r="AK40" s="201">
        <v>0</v>
      </c>
      <c r="AL40" s="201">
        <v>0</v>
      </c>
      <c r="AM40" s="201">
        <v>235</v>
      </c>
      <c r="AN40" s="201">
        <v>0</v>
      </c>
      <c r="AO40">
        <v>0</v>
      </c>
      <c r="AP40" s="201">
        <v>57.96</v>
      </c>
      <c r="AQ40" s="201">
        <v>25.33</v>
      </c>
      <c r="AR40" s="201">
        <v>39.5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4.71</v>
      </c>
      <c r="BA40" s="201">
        <v>3.1</v>
      </c>
      <c r="BB40" s="201">
        <v>2.4700000000000002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274.47000000000003</v>
      </c>
      <c r="L41" s="201">
        <v>6.25</v>
      </c>
      <c r="M41" s="201">
        <v>63.94</v>
      </c>
      <c r="N41" s="201">
        <v>52.97</v>
      </c>
      <c r="O41" s="201">
        <v>74.040000000000006</v>
      </c>
      <c r="P41" s="201">
        <v>21.41</v>
      </c>
      <c r="Q41" s="201">
        <v>5.19</v>
      </c>
      <c r="R41" s="201">
        <v>10.34</v>
      </c>
      <c r="S41" s="201">
        <v>6.18</v>
      </c>
      <c r="T41" s="201">
        <v>0.81</v>
      </c>
      <c r="U41" s="201">
        <v>58.03</v>
      </c>
      <c r="V41" s="201">
        <v>4.83</v>
      </c>
      <c r="W41" s="201">
        <v>18.79</v>
      </c>
      <c r="X41" s="201">
        <v>62.45</v>
      </c>
      <c r="Y41" s="201">
        <v>0</v>
      </c>
      <c r="Z41">
        <v>0</v>
      </c>
      <c r="AA41" s="201">
        <v>11.34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114.61</v>
      </c>
      <c r="AJ41" s="201">
        <v>0</v>
      </c>
      <c r="AK41" s="201">
        <v>0</v>
      </c>
      <c r="AL41" s="201">
        <v>0</v>
      </c>
      <c r="AM41" s="201">
        <v>235</v>
      </c>
      <c r="AN41" s="201">
        <v>0</v>
      </c>
      <c r="AO41">
        <v>0</v>
      </c>
      <c r="AP41" s="201">
        <v>57.96</v>
      </c>
      <c r="AQ41" s="201">
        <v>25.33</v>
      </c>
      <c r="AR41" s="201">
        <v>41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4.71</v>
      </c>
      <c r="BA41" s="201">
        <v>3.1</v>
      </c>
      <c r="BB41" s="201">
        <v>2.4700000000000002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274.47000000000003</v>
      </c>
      <c r="L42" s="201">
        <v>6.25</v>
      </c>
      <c r="M42" s="201">
        <v>63.94</v>
      </c>
      <c r="N42" s="201">
        <v>52.97</v>
      </c>
      <c r="O42" s="201">
        <v>74.040000000000006</v>
      </c>
      <c r="P42" s="201">
        <v>21.41</v>
      </c>
      <c r="Q42" s="201">
        <v>5.19</v>
      </c>
      <c r="R42" s="201">
        <v>10.34</v>
      </c>
      <c r="S42" s="201">
        <v>6.18</v>
      </c>
      <c r="T42" s="201">
        <v>0.81</v>
      </c>
      <c r="U42" s="201">
        <v>58.03</v>
      </c>
      <c r="V42" s="201">
        <v>4.83</v>
      </c>
      <c r="W42" s="201">
        <v>18.79</v>
      </c>
      <c r="X42" s="201">
        <v>62.45</v>
      </c>
      <c r="Y42" s="201">
        <v>0</v>
      </c>
      <c r="Z42">
        <v>0</v>
      </c>
      <c r="AA42" s="201">
        <v>11.34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114.61</v>
      </c>
      <c r="AJ42" s="201">
        <v>0</v>
      </c>
      <c r="AK42" s="201">
        <v>0</v>
      </c>
      <c r="AL42" s="201">
        <v>0</v>
      </c>
      <c r="AM42" s="201">
        <v>235</v>
      </c>
      <c r="AN42" s="201">
        <v>0</v>
      </c>
      <c r="AO42">
        <v>0</v>
      </c>
      <c r="AP42" s="201">
        <v>57.96</v>
      </c>
      <c r="AQ42" s="201">
        <v>25.33</v>
      </c>
      <c r="AR42" s="201">
        <v>41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4.71</v>
      </c>
      <c r="BA42" s="201">
        <v>3.1</v>
      </c>
      <c r="BB42" s="201">
        <v>2.4700000000000002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274.47000000000003</v>
      </c>
      <c r="L43" s="201">
        <v>6.25</v>
      </c>
      <c r="M43" s="201">
        <v>63.94</v>
      </c>
      <c r="N43" s="201">
        <v>52.97</v>
      </c>
      <c r="O43" s="201">
        <v>74.040000000000006</v>
      </c>
      <c r="P43" s="201">
        <v>21.41</v>
      </c>
      <c r="Q43" s="201">
        <v>5.19</v>
      </c>
      <c r="R43" s="201">
        <v>10.34</v>
      </c>
      <c r="S43" s="201">
        <v>6.18</v>
      </c>
      <c r="T43" s="201">
        <v>0.81</v>
      </c>
      <c r="U43" s="201">
        <v>58.03</v>
      </c>
      <c r="V43" s="201">
        <v>6.9</v>
      </c>
      <c r="W43" s="201">
        <v>18.79</v>
      </c>
      <c r="X43" s="201">
        <v>62.92</v>
      </c>
      <c r="Y43" s="201">
        <v>0</v>
      </c>
      <c r="Z43">
        <v>0</v>
      </c>
      <c r="AA43" s="201">
        <v>11.34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114.61</v>
      </c>
      <c r="AJ43" s="201">
        <v>0</v>
      </c>
      <c r="AK43" s="201">
        <v>0</v>
      </c>
      <c r="AL43" s="201">
        <v>0</v>
      </c>
      <c r="AM43" s="201">
        <v>235</v>
      </c>
      <c r="AN43" s="201">
        <v>0</v>
      </c>
      <c r="AO43">
        <v>0</v>
      </c>
      <c r="AP43" s="201">
        <v>57.96</v>
      </c>
      <c r="AQ43" s="201">
        <v>25.33</v>
      </c>
      <c r="AR43" s="201">
        <v>41.5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4.71</v>
      </c>
      <c r="BA43" s="201">
        <v>3.1</v>
      </c>
      <c r="BB43" s="201">
        <v>2.4700000000000002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274.47000000000003</v>
      </c>
      <c r="L44" s="201">
        <v>6.25</v>
      </c>
      <c r="M44" s="201">
        <v>63.94</v>
      </c>
      <c r="N44" s="201">
        <v>52.97</v>
      </c>
      <c r="O44" s="201">
        <v>74.040000000000006</v>
      </c>
      <c r="P44" s="201">
        <v>21.41</v>
      </c>
      <c r="Q44" s="201">
        <v>5.19</v>
      </c>
      <c r="R44" s="201">
        <v>10.34</v>
      </c>
      <c r="S44" s="201">
        <v>6.18</v>
      </c>
      <c r="T44" s="201">
        <v>0.81</v>
      </c>
      <c r="U44" s="201">
        <v>58.03</v>
      </c>
      <c r="V44" s="201">
        <v>8.43</v>
      </c>
      <c r="W44" s="201">
        <v>18.79</v>
      </c>
      <c r="X44" s="201">
        <v>62.45</v>
      </c>
      <c r="Y44" s="201">
        <v>0</v>
      </c>
      <c r="Z44">
        <v>0</v>
      </c>
      <c r="AA44" s="201">
        <v>11.34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114.61</v>
      </c>
      <c r="AJ44" s="201">
        <v>0</v>
      </c>
      <c r="AK44" s="201">
        <v>0</v>
      </c>
      <c r="AL44" s="201">
        <v>0</v>
      </c>
      <c r="AM44" s="201">
        <v>235</v>
      </c>
      <c r="AN44" s="201">
        <v>0</v>
      </c>
      <c r="AO44">
        <v>0</v>
      </c>
      <c r="AP44" s="201">
        <v>57.96</v>
      </c>
      <c r="AQ44" s="201">
        <v>25.33</v>
      </c>
      <c r="AR44" s="201">
        <v>41.5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4.71</v>
      </c>
      <c r="BA44" s="201">
        <v>3.1</v>
      </c>
      <c r="BB44" s="201">
        <v>2.4700000000000002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274.47000000000003</v>
      </c>
      <c r="L45" s="201">
        <v>6.25</v>
      </c>
      <c r="M45" s="201">
        <v>63.94</v>
      </c>
      <c r="N45" s="201">
        <v>52.97</v>
      </c>
      <c r="O45" s="201">
        <v>74.040000000000006</v>
      </c>
      <c r="P45" s="201">
        <v>21.41</v>
      </c>
      <c r="Q45" s="201">
        <v>5.19</v>
      </c>
      <c r="R45" s="201">
        <v>10.34</v>
      </c>
      <c r="S45" s="201">
        <v>6.18</v>
      </c>
      <c r="T45" s="201">
        <v>0.81</v>
      </c>
      <c r="U45" s="201">
        <v>58.03</v>
      </c>
      <c r="V45" s="201">
        <v>8.82</v>
      </c>
      <c r="W45" s="201">
        <v>18.79</v>
      </c>
      <c r="X45" s="201">
        <v>62.45</v>
      </c>
      <c r="Y45" s="201">
        <v>0</v>
      </c>
      <c r="Z45">
        <v>0</v>
      </c>
      <c r="AA45" s="201">
        <v>11.34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114.61</v>
      </c>
      <c r="AJ45" s="201">
        <v>0</v>
      </c>
      <c r="AK45" s="201">
        <v>0</v>
      </c>
      <c r="AL45" s="201">
        <v>0</v>
      </c>
      <c r="AM45" s="201">
        <v>235</v>
      </c>
      <c r="AN45" s="201">
        <v>0</v>
      </c>
      <c r="AO45">
        <v>0</v>
      </c>
      <c r="AP45" s="201">
        <v>110.04</v>
      </c>
      <c r="AQ45" s="201">
        <v>25.33</v>
      </c>
      <c r="AR45" s="201">
        <v>41.5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4.71</v>
      </c>
      <c r="BA45" s="201">
        <v>3.1</v>
      </c>
      <c r="BB45" s="201">
        <v>2.4700000000000002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274.47000000000003</v>
      </c>
      <c r="L46" s="201">
        <v>6.25</v>
      </c>
      <c r="M46" s="201">
        <v>63.94</v>
      </c>
      <c r="N46" s="201">
        <v>52.97</v>
      </c>
      <c r="O46" s="201">
        <v>74.040000000000006</v>
      </c>
      <c r="P46" s="201">
        <v>21.41</v>
      </c>
      <c r="Q46" s="201">
        <v>5.19</v>
      </c>
      <c r="R46" s="201">
        <v>10.34</v>
      </c>
      <c r="S46" s="201">
        <v>6.18</v>
      </c>
      <c r="T46" s="201">
        <v>0.81</v>
      </c>
      <c r="U46" s="201">
        <v>58.03</v>
      </c>
      <c r="V46" s="201">
        <v>8.82</v>
      </c>
      <c r="W46" s="201">
        <v>18.8</v>
      </c>
      <c r="X46" s="201">
        <v>62.45</v>
      </c>
      <c r="Y46" s="201">
        <v>0</v>
      </c>
      <c r="Z46">
        <v>0</v>
      </c>
      <c r="AA46" s="201">
        <v>11.34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114.61</v>
      </c>
      <c r="AJ46" s="201">
        <v>0</v>
      </c>
      <c r="AK46" s="201">
        <v>0</v>
      </c>
      <c r="AL46" s="201">
        <v>0</v>
      </c>
      <c r="AM46" s="201">
        <v>235</v>
      </c>
      <c r="AN46" s="201">
        <v>0</v>
      </c>
      <c r="AO46">
        <v>0</v>
      </c>
      <c r="AP46" s="201">
        <v>118.47</v>
      </c>
      <c r="AQ46" s="201">
        <v>25.33</v>
      </c>
      <c r="AR46" s="201">
        <v>41.5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4.71</v>
      </c>
      <c r="BA46" s="201">
        <v>3.1</v>
      </c>
      <c r="BB46" s="201">
        <v>2.4700000000000002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274.47000000000003</v>
      </c>
      <c r="L47" s="201">
        <v>6.25</v>
      </c>
      <c r="M47" s="201">
        <v>63.94</v>
      </c>
      <c r="N47" s="201">
        <v>52.97</v>
      </c>
      <c r="O47" s="201">
        <v>74.040000000000006</v>
      </c>
      <c r="P47" s="201">
        <v>21.41</v>
      </c>
      <c r="Q47" s="201">
        <v>5.19</v>
      </c>
      <c r="R47" s="201">
        <v>10.34</v>
      </c>
      <c r="S47" s="201">
        <v>6.18</v>
      </c>
      <c r="T47" s="201">
        <v>0.81</v>
      </c>
      <c r="U47" s="201">
        <v>58.03</v>
      </c>
      <c r="V47" s="201">
        <v>8.82</v>
      </c>
      <c r="W47" s="201">
        <v>18.8</v>
      </c>
      <c r="X47" s="201">
        <v>62.92</v>
      </c>
      <c r="Y47" s="201">
        <v>0</v>
      </c>
      <c r="Z47">
        <v>0</v>
      </c>
      <c r="AA47" s="201">
        <v>11.34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114.61</v>
      </c>
      <c r="AJ47" s="201">
        <v>0</v>
      </c>
      <c r="AK47" s="201">
        <v>0</v>
      </c>
      <c r="AL47" s="201">
        <v>0</v>
      </c>
      <c r="AM47" s="201">
        <v>235</v>
      </c>
      <c r="AN47" s="201">
        <v>0</v>
      </c>
      <c r="AO47">
        <v>0</v>
      </c>
      <c r="AP47" s="201">
        <v>118.47</v>
      </c>
      <c r="AQ47" s="201">
        <v>25.33</v>
      </c>
      <c r="AR47" s="201">
        <v>42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4.71</v>
      </c>
      <c r="BA47" s="201">
        <v>3.1</v>
      </c>
      <c r="BB47" s="201">
        <v>1.45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274.47000000000003</v>
      </c>
      <c r="L48" s="201">
        <v>6.25</v>
      </c>
      <c r="M48" s="201">
        <v>63.94</v>
      </c>
      <c r="N48" s="201">
        <v>52.97</v>
      </c>
      <c r="O48" s="201">
        <v>74.040000000000006</v>
      </c>
      <c r="P48" s="201">
        <v>21.41</v>
      </c>
      <c r="Q48" s="201">
        <v>5.26</v>
      </c>
      <c r="R48" s="201">
        <v>10.46</v>
      </c>
      <c r="S48" s="201">
        <v>6.27</v>
      </c>
      <c r="T48" s="201">
        <v>0.81</v>
      </c>
      <c r="U48" s="201">
        <v>58.03</v>
      </c>
      <c r="V48" s="201">
        <v>8.82</v>
      </c>
      <c r="W48" s="201">
        <v>18.8</v>
      </c>
      <c r="X48" s="201">
        <v>62.92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114.61</v>
      </c>
      <c r="AJ48" s="201">
        <v>0</v>
      </c>
      <c r="AK48" s="201">
        <v>0</v>
      </c>
      <c r="AL48" s="201">
        <v>0</v>
      </c>
      <c r="AM48" s="201">
        <v>235</v>
      </c>
      <c r="AN48" s="201">
        <v>0</v>
      </c>
      <c r="AO48">
        <v>0</v>
      </c>
      <c r="AP48" s="201">
        <v>118.47</v>
      </c>
      <c r="AQ48" s="201">
        <v>25.33</v>
      </c>
      <c r="AR48" s="201">
        <v>42.5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4.71</v>
      </c>
      <c r="BA48" s="201">
        <v>3.1</v>
      </c>
      <c r="BB48" s="201">
        <v>1.45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272.41000000000003</v>
      </c>
      <c r="L49" s="201">
        <v>6.3</v>
      </c>
      <c r="M49" s="201">
        <v>63.94</v>
      </c>
      <c r="N49" s="201">
        <v>52.97</v>
      </c>
      <c r="O49" s="201">
        <v>74.040000000000006</v>
      </c>
      <c r="P49" s="201">
        <v>21.41</v>
      </c>
      <c r="Q49" s="201">
        <v>5.22</v>
      </c>
      <c r="R49" s="201">
        <v>10.18</v>
      </c>
      <c r="S49" s="201">
        <v>6.01</v>
      </c>
      <c r="T49" s="201">
        <v>0.81</v>
      </c>
      <c r="U49" s="201">
        <v>58.03</v>
      </c>
      <c r="V49" s="201">
        <v>8.82</v>
      </c>
      <c r="W49" s="201">
        <v>18.8</v>
      </c>
      <c r="X49" s="201">
        <v>62.45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114.61</v>
      </c>
      <c r="AJ49" s="201">
        <v>0</v>
      </c>
      <c r="AK49" s="201">
        <v>0</v>
      </c>
      <c r="AL49" s="201">
        <v>0</v>
      </c>
      <c r="AM49" s="201">
        <v>245</v>
      </c>
      <c r="AN49" s="201">
        <v>0</v>
      </c>
      <c r="AO49">
        <v>0</v>
      </c>
      <c r="AP49" s="201">
        <v>118.47</v>
      </c>
      <c r="AQ49" s="201">
        <v>25.33</v>
      </c>
      <c r="AR49" s="201">
        <v>42.5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4.71</v>
      </c>
      <c r="BA49" s="201">
        <v>3.1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272.41000000000003</v>
      </c>
      <c r="L50" s="201">
        <v>6.3</v>
      </c>
      <c r="M50" s="201">
        <v>63.94</v>
      </c>
      <c r="N50" s="201">
        <v>52.97</v>
      </c>
      <c r="O50" s="201">
        <v>74.040000000000006</v>
      </c>
      <c r="P50" s="201">
        <v>21.41</v>
      </c>
      <c r="Q50" s="201">
        <v>5.22</v>
      </c>
      <c r="R50" s="201">
        <v>10.18</v>
      </c>
      <c r="S50" s="201">
        <v>6.01</v>
      </c>
      <c r="T50" s="201">
        <v>0.81</v>
      </c>
      <c r="U50" s="201">
        <v>58.03</v>
      </c>
      <c r="V50" s="201">
        <v>8.82</v>
      </c>
      <c r="W50" s="201">
        <v>18.8</v>
      </c>
      <c r="X50" s="201">
        <v>62.92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80.63</v>
      </c>
      <c r="AF50" s="201">
        <v>0</v>
      </c>
      <c r="AG50" s="201">
        <v>0</v>
      </c>
      <c r="AH50" s="201">
        <v>0</v>
      </c>
      <c r="AI50" s="201">
        <v>114.61</v>
      </c>
      <c r="AJ50" s="201">
        <v>0</v>
      </c>
      <c r="AK50" s="201">
        <v>0</v>
      </c>
      <c r="AL50" s="201">
        <v>0</v>
      </c>
      <c r="AM50" s="201">
        <v>245</v>
      </c>
      <c r="AN50" s="201">
        <v>0</v>
      </c>
      <c r="AO50">
        <v>0</v>
      </c>
      <c r="AP50" s="201">
        <v>118.47</v>
      </c>
      <c r="AQ50" s="201">
        <v>25.33</v>
      </c>
      <c r="AR50" s="201">
        <v>42.5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4.71</v>
      </c>
      <c r="BA50" s="201">
        <v>3.1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272.41000000000003</v>
      </c>
      <c r="L51" s="201">
        <v>6.3</v>
      </c>
      <c r="M51" s="201">
        <v>63.94</v>
      </c>
      <c r="N51" s="201">
        <v>52.97</v>
      </c>
      <c r="O51" s="201">
        <v>74.040000000000006</v>
      </c>
      <c r="P51" s="201">
        <v>21.41</v>
      </c>
      <c r="Q51" s="201">
        <v>5.3</v>
      </c>
      <c r="R51" s="201">
        <v>10.220000000000001</v>
      </c>
      <c r="S51" s="201">
        <v>6.05</v>
      </c>
      <c r="T51" s="201">
        <v>0.81</v>
      </c>
      <c r="U51" s="201">
        <v>58.83</v>
      </c>
      <c r="V51" s="201">
        <v>8.82</v>
      </c>
      <c r="W51" s="201">
        <v>18.8</v>
      </c>
      <c r="X51" s="201">
        <v>62.92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80.63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245</v>
      </c>
      <c r="AN51" s="201">
        <v>0</v>
      </c>
      <c r="AO51">
        <v>0</v>
      </c>
      <c r="AP51" s="201">
        <v>118.47</v>
      </c>
      <c r="AQ51" s="201">
        <v>25.33</v>
      </c>
      <c r="AR51" s="201">
        <v>42.5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4.71</v>
      </c>
      <c r="BA51" s="201">
        <v>3.1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272.41000000000003</v>
      </c>
      <c r="L52" s="201">
        <v>6.3</v>
      </c>
      <c r="M52" s="201">
        <v>63.94</v>
      </c>
      <c r="N52" s="201">
        <v>52.97</v>
      </c>
      <c r="O52" s="201">
        <v>74.040000000000006</v>
      </c>
      <c r="P52" s="201">
        <v>21.41</v>
      </c>
      <c r="Q52" s="201">
        <v>5.3</v>
      </c>
      <c r="R52" s="201">
        <v>10.220000000000001</v>
      </c>
      <c r="S52" s="201">
        <v>6.05</v>
      </c>
      <c r="T52" s="201">
        <v>0.81</v>
      </c>
      <c r="U52" s="201">
        <v>58.83</v>
      </c>
      <c r="V52" s="201">
        <v>8.82</v>
      </c>
      <c r="W52" s="201">
        <v>18.8</v>
      </c>
      <c r="X52" s="201">
        <v>62.92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80.63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245</v>
      </c>
      <c r="AN52" s="201">
        <v>0</v>
      </c>
      <c r="AO52">
        <v>0</v>
      </c>
      <c r="AP52" s="201">
        <v>118.47</v>
      </c>
      <c r="AQ52" s="201">
        <v>25.33</v>
      </c>
      <c r="AR52" s="201">
        <v>43.5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4.71</v>
      </c>
      <c r="BA52" s="201">
        <v>3.1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272.41000000000003</v>
      </c>
      <c r="L53" s="201">
        <v>6.3</v>
      </c>
      <c r="M53" s="201">
        <v>63.94</v>
      </c>
      <c r="N53" s="201">
        <v>52.97</v>
      </c>
      <c r="O53" s="201">
        <v>74.040000000000006</v>
      </c>
      <c r="P53" s="201">
        <v>21.41</v>
      </c>
      <c r="Q53" s="201">
        <v>9.6300000000000008</v>
      </c>
      <c r="R53" s="201">
        <v>19.14</v>
      </c>
      <c r="S53" s="201">
        <v>11.77</v>
      </c>
      <c r="T53" s="201">
        <v>1.47</v>
      </c>
      <c r="U53" s="201">
        <v>58.83</v>
      </c>
      <c r="V53" s="201">
        <v>8.82</v>
      </c>
      <c r="W53" s="201">
        <v>18.8</v>
      </c>
      <c r="X53" s="201">
        <v>62.92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80.63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245</v>
      </c>
      <c r="AN53" s="201">
        <v>0</v>
      </c>
      <c r="AO53">
        <v>0</v>
      </c>
      <c r="AP53" s="201">
        <v>118.47</v>
      </c>
      <c r="AQ53" s="201">
        <v>25.33</v>
      </c>
      <c r="AR53" s="201">
        <v>43.5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4.71</v>
      </c>
      <c r="BA53" s="201">
        <v>3.1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272.41000000000003</v>
      </c>
      <c r="L54" s="201">
        <v>6.3</v>
      </c>
      <c r="M54" s="201">
        <v>63.94</v>
      </c>
      <c r="N54" s="201">
        <v>52.97</v>
      </c>
      <c r="O54" s="201">
        <v>74.040000000000006</v>
      </c>
      <c r="P54" s="201">
        <v>21.41</v>
      </c>
      <c r="Q54" s="201">
        <v>9.6300000000000008</v>
      </c>
      <c r="R54" s="201">
        <v>19.14</v>
      </c>
      <c r="S54" s="201">
        <v>11.77</v>
      </c>
      <c r="T54" s="201">
        <v>1.47</v>
      </c>
      <c r="U54" s="201">
        <v>58.83</v>
      </c>
      <c r="V54" s="201">
        <v>8.82</v>
      </c>
      <c r="W54" s="201">
        <v>18.8</v>
      </c>
      <c r="X54" s="201">
        <v>62.92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80.63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245</v>
      </c>
      <c r="AN54" s="201">
        <v>0</v>
      </c>
      <c r="AO54">
        <v>0</v>
      </c>
      <c r="AP54" s="201">
        <v>118.47</v>
      </c>
      <c r="AQ54" s="201">
        <v>25.33</v>
      </c>
      <c r="AR54" s="201">
        <v>43.5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4.71</v>
      </c>
      <c r="BA54" s="201">
        <v>3.1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272.41000000000003</v>
      </c>
      <c r="L55" s="201">
        <v>6.3</v>
      </c>
      <c r="M55" s="201">
        <v>63.94</v>
      </c>
      <c r="N55" s="201">
        <v>52.97</v>
      </c>
      <c r="O55" s="201">
        <v>74.040000000000006</v>
      </c>
      <c r="P55" s="201">
        <v>23.01</v>
      </c>
      <c r="Q55" s="201">
        <v>9.6300000000000008</v>
      </c>
      <c r="R55" s="201">
        <v>19.14</v>
      </c>
      <c r="S55" s="201">
        <v>11.77</v>
      </c>
      <c r="T55" s="201">
        <v>1.47</v>
      </c>
      <c r="U55" s="201">
        <v>58.83</v>
      </c>
      <c r="V55" s="201">
        <v>8.82</v>
      </c>
      <c r="W55" s="201">
        <v>18.8</v>
      </c>
      <c r="X55" s="201">
        <v>62.92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80.63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245</v>
      </c>
      <c r="AN55" s="201">
        <v>0</v>
      </c>
      <c r="AO55">
        <v>0</v>
      </c>
      <c r="AP55" s="201">
        <v>118.47</v>
      </c>
      <c r="AQ55" s="201">
        <v>38.32</v>
      </c>
      <c r="AR55" s="201">
        <v>43.5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4.71</v>
      </c>
      <c r="BA55" s="201">
        <v>3.1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272.41000000000003</v>
      </c>
      <c r="L56" s="201">
        <v>6.3</v>
      </c>
      <c r="M56" s="201">
        <v>63.94</v>
      </c>
      <c r="N56" s="201">
        <v>52.97</v>
      </c>
      <c r="O56" s="201">
        <v>74.040000000000006</v>
      </c>
      <c r="P56" s="201">
        <v>23.01</v>
      </c>
      <c r="Q56" s="201">
        <v>9.6300000000000008</v>
      </c>
      <c r="R56" s="201">
        <v>19.14</v>
      </c>
      <c r="S56" s="201">
        <v>11.77</v>
      </c>
      <c r="T56" s="201">
        <v>1.47</v>
      </c>
      <c r="U56" s="201">
        <v>58.83</v>
      </c>
      <c r="V56" s="201">
        <v>8.82</v>
      </c>
      <c r="W56" s="201">
        <v>18.8</v>
      </c>
      <c r="X56" s="201">
        <v>62.92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80.63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245</v>
      </c>
      <c r="AN56" s="201">
        <v>0</v>
      </c>
      <c r="AO56">
        <v>0</v>
      </c>
      <c r="AP56" s="201">
        <v>118.47</v>
      </c>
      <c r="AQ56" s="201">
        <v>38.32</v>
      </c>
      <c r="AR56" s="201">
        <v>43.5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4.71</v>
      </c>
      <c r="BA56" s="201">
        <v>3.1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338.1</v>
      </c>
      <c r="L57" s="201">
        <v>6.3</v>
      </c>
      <c r="M57" s="201">
        <v>63.94</v>
      </c>
      <c r="N57" s="201">
        <v>52.97</v>
      </c>
      <c r="O57" s="201">
        <v>74.040000000000006</v>
      </c>
      <c r="P57" s="201">
        <v>23.01</v>
      </c>
      <c r="Q57" s="201">
        <v>9.6300000000000008</v>
      </c>
      <c r="R57" s="201">
        <v>19.14</v>
      </c>
      <c r="S57" s="201">
        <v>11.77</v>
      </c>
      <c r="T57" s="201">
        <v>1.47</v>
      </c>
      <c r="U57" s="201">
        <v>58.83</v>
      </c>
      <c r="V57" s="201">
        <v>8.83</v>
      </c>
      <c r="W57" s="201">
        <v>18.8</v>
      </c>
      <c r="X57" s="201">
        <v>62.45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80.63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245</v>
      </c>
      <c r="AN57" s="201">
        <v>0</v>
      </c>
      <c r="AO57">
        <v>0</v>
      </c>
      <c r="AP57" s="201">
        <v>118.47</v>
      </c>
      <c r="AQ57" s="201">
        <v>38.32</v>
      </c>
      <c r="AR57" s="201">
        <v>43.5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4.71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386.4</v>
      </c>
      <c r="L58" s="201">
        <v>6.3</v>
      </c>
      <c r="M58" s="201">
        <v>63.94</v>
      </c>
      <c r="N58" s="201">
        <v>52.97</v>
      </c>
      <c r="O58" s="201">
        <v>74.040000000000006</v>
      </c>
      <c r="P58" s="201">
        <v>23.01</v>
      </c>
      <c r="Q58" s="201">
        <v>9.6300000000000008</v>
      </c>
      <c r="R58" s="201">
        <v>19.149999999999999</v>
      </c>
      <c r="S58" s="201">
        <v>11.78</v>
      </c>
      <c r="T58" s="201">
        <v>1.47</v>
      </c>
      <c r="U58" s="201">
        <v>58.83</v>
      </c>
      <c r="V58" s="201">
        <v>8.83</v>
      </c>
      <c r="W58" s="201">
        <v>18.8</v>
      </c>
      <c r="X58" s="201">
        <v>62.45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80.63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245</v>
      </c>
      <c r="AN58" s="201">
        <v>0</v>
      </c>
      <c r="AO58">
        <v>0</v>
      </c>
      <c r="AP58" s="201">
        <v>118.47</v>
      </c>
      <c r="AQ58" s="201">
        <v>38.270000000000003</v>
      </c>
      <c r="AR58" s="201">
        <v>44.5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4.71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434.7</v>
      </c>
      <c r="L59" s="201">
        <v>17.47</v>
      </c>
      <c r="M59" s="201">
        <v>63.94</v>
      </c>
      <c r="N59" s="201">
        <v>52.97</v>
      </c>
      <c r="O59" s="201">
        <v>74.040000000000006</v>
      </c>
      <c r="P59" s="201">
        <v>23.01</v>
      </c>
      <c r="Q59" s="201">
        <v>9.6300000000000008</v>
      </c>
      <c r="R59" s="201">
        <v>19.149999999999999</v>
      </c>
      <c r="S59" s="201">
        <v>11.78</v>
      </c>
      <c r="T59" s="201">
        <v>1.47</v>
      </c>
      <c r="U59" s="201">
        <v>58.83</v>
      </c>
      <c r="V59" s="201">
        <v>8.83</v>
      </c>
      <c r="W59" s="201">
        <v>18.8</v>
      </c>
      <c r="X59" s="201">
        <v>62.45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80.63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245</v>
      </c>
      <c r="AN59" s="201">
        <v>0</v>
      </c>
      <c r="AO59">
        <v>0</v>
      </c>
      <c r="AP59" s="201">
        <v>118.47</v>
      </c>
      <c r="AQ59" s="201">
        <v>38.270000000000003</v>
      </c>
      <c r="AR59" s="201">
        <v>44.5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4.71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494.85</v>
      </c>
      <c r="L60" s="201">
        <v>17.47</v>
      </c>
      <c r="M60" s="201">
        <v>63.94</v>
      </c>
      <c r="N60" s="201">
        <v>52.97</v>
      </c>
      <c r="O60" s="201">
        <v>74.040000000000006</v>
      </c>
      <c r="P60" s="201">
        <v>23.01</v>
      </c>
      <c r="Q60" s="201">
        <v>9.6300000000000008</v>
      </c>
      <c r="R60" s="201">
        <v>19.149999999999999</v>
      </c>
      <c r="S60" s="201">
        <v>11.78</v>
      </c>
      <c r="T60" s="201">
        <v>1.47</v>
      </c>
      <c r="U60" s="201">
        <v>58.83</v>
      </c>
      <c r="V60" s="201">
        <v>8.83</v>
      </c>
      <c r="W60" s="201">
        <v>18.8</v>
      </c>
      <c r="X60" s="201">
        <v>62.45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80.63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245</v>
      </c>
      <c r="AN60" s="201">
        <v>0</v>
      </c>
      <c r="AO60">
        <v>0</v>
      </c>
      <c r="AP60" s="201">
        <v>118.47</v>
      </c>
      <c r="AQ60" s="201">
        <v>38.270000000000003</v>
      </c>
      <c r="AR60" s="201">
        <v>44.5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4.71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494.85</v>
      </c>
      <c r="L61" s="201">
        <v>17.47</v>
      </c>
      <c r="M61" s="201">
        <v>63.94</v>
      </c>
      <c r="N61" s="201">
        <v>52.97</v>
      </c>
      <c r="O61" s="201">
        <v>74.040000000000006</v>
      </c>
      <c r="P61" s="201">
        <v>23.01</v>
      </c>
      <c r="Q61" s="201">
        <v>9.6300000000000008</v>
      </c>
      <c r="R61" s="201">
        <v>19.149999999999999</v>
      </c>
      <c r="S61" s="201">
        <v>11.77</v>
      </c>
      <c r="T61" s="201">
        <v>1.47</v>
      </c>
      <c r="U61" s="201">
        <v>58.83</v>
      </c>
      <c r="V61" s="201">
        <v>8.83</v>
      </c>
      <c r="W61" s="201">
        <v>18.75</v>
      </c>
      <c r="X61" s="201">
        <v>62.15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80.63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245</v>
      </c>
      <c r="AN61" s="201">
        <v>0</v>
      </c>
      <c r="AO61">
        <v>0</v>
      </c>
      <c r="AP61" s="201">
        <v>118.47</v>
      </c>
      <c r="AQ61" s="201">
        <v>38.270000000000003</v>
      </c>
      <c r="AR61" s="201">
        <v>44.5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4.71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494.85</v>
      </c>
      <c r="L62" s="201">
        <v>17.47</v>
      </c>
      <c r="M62" s="201">
        <v>63.94</v>
      </c>
      <c r="N62" s="201">
        <v>52.97</v>
      </c>
      <c r="O62" s="201">
        <v>74.040000000000006</v>
      </c>
      <c r="P62" s="201">
        <v>23.01</v>
      </c>
      <c r="Q62" s="201">
        <v>9.6300000000000008</v>
      </c>
      <c r="R62" s="201">
        <v>19.149999999999999</v>
      </c>
      <c r="S62" s="201">
        <v>11.77</v>
      </c>
      <c r="T62" s="201">
        <v>1.47</v>
      </c>
      <c r="U62" s="201">
        <v>58.83</v>
      </c>
      <c r="V62" s="201">
        <v>8.83</v>
      </c>
      <c r="W62" s="201">
        <v>18.8</v>
      </c>
      <c r="X62" s="201">
        <v>62.45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80.63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245</v>
      </c>
      <c r="AN62" s="201">
        <v>0</v>
      </c>
      <c r="AO62">
        <v>0</v>
      </c>
      <c r="AP62" s="201">
        <v>118.47</v>
      </c>
      <c r="AQ62" s="201">
        <v>38.270000000000003</v>
      </c>
      <c r="AR62" s="201">
        <v>44.5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4.71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494.74</v>
      </c>
      <c r="L63" s="201">
        <v>17.47</v>
      </c>
      <c r="M63" s="201">
        <v>63.94</v>
      </c>
      <c r="N63" s="201">
        <v>52.97</v>
      </c>
      <c r="O63" s="201">
        <v>74.040000000000006</v>
      </c>
      <c r="P63" s="201">
        <v>23.01</v>
      </c>
      <c r="Q63" s="201">
        <v>9.6300000000000008</v>
      </c>
      <c r="R63" s="201">
        <v>19.149999999999999</v>
      </c>
      <c r="S63" s="201">
        <v>11.77</v>
      </c>
      <c r="T63" s="201">
        <v>1.47</v>
      </c>
      <c r="U63" s="201">
        <v>58.83</v>
      </c>
      <c r="V63" s="201">
        <v>8.83</v>
      </c>
      <c r="W63" s="201">
        <v>18.8</v>
      </c>
      <c r="X63" s="201">
        <v>62.45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80.63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245</v>
      </c>
      <c r="AN63" s="201">
        <v>0</v>
      </c>
      <c r="AO63">
        <v>0</v>
      </c>
      <c r="AP63" s="201">
        <v>118.47</v>
      </c>
      <c r="AQ63" s="201">
        <v>38.270000000000003</v>
      </c>
      <c r="AR63" s="201">
        <v>44.5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4.71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494.85</v>
      </c>
      <c r="L64" s="201">
        <v>17.47</v>
      </c>
      <c r="M64" s="201">
        <v>63.94</v>
      </c>
      <c r="N64" s="201">
        <v>52.97</v>
      </c>
      <c r="O64" s="201">
        <v>74.040000000000006</v>
      </c>
      <c r="P64" s="201">
        <v>23.01</v>
      </c>
      <c r="Q64" s="201">
        <v>9.6300000000000008</v>
      </c>
      <c r="R64" s="201">
        <v>19.149999999999999</v>
      </c>
      <c r="S64" s="201">
        <v>11.77</v>
      </c>
      <c r="T64" s="201">
        <v>1.47</v>
      </c>
      <c r="U64" s="201">
        <v>58.83</v>
      </c>
      <c r="V64" s="201">
        <v>8.83</v>
      </c>
      <c r="W64" s="201">
        <v>18.8</v>
      </c>
      <c r="X64" s="201">
        <v>62.45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80.63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245</v>
      </c>
      <c r="AN64" s="201">
        <v>0</v>
      </c>
      <c r="AO64">
        <v>0</v>
      </c>
      <c r="AP64" s="201">
        <v>118.47</v>
      </c>
      <c r="AQ64" s="201">
        <v>38.270000000000003</v>
      </c>
      <c r="AR64" s="201">
        <v>44.5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4.71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494.85</v>
      </c>
      <c r="L65" s="201">
        <v>17.47</v>
      </c>
      <c r="M65" s="201">
        <v>63.94</v>
      </c>
      <c r="N65" s="201">
        <v>52.97</v>
      </c>
      <c r="O65" s="201">
        <v>74.040000000000006</v>
      </c>
      <c r="P65" s="201">
        <v>23.01</v>
      </c>
      <c r="Q65" s="201">
        <v>9.6300000000000008</v>
      </c>
      <c r="R65" s="201">
        <v>19.149999999999999</v>
      </c>
      <c r="S65" s="201">
        <v>11.77</v>
      </c>
      <c r="T65" s="201">
        <v>1.47</v>
      </c>
      <c r="U65" s="201">
        <v>58.83</v>
      </c>
      <c r="V65" s="201">
        <v>8.83</v>
      </c>
      <c r="W65" s="201">
        <v>18.8</v>
      </c>
      <c r="X65" s="201">
        <v>53.16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79.209999999999994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245</v>
      </c>
      <c r="AN65" s="201">
        <v>0</v>
      </c>
      <c r="AO65">
        <v>0</v>
      </c>
      <c r="AP65" s="201">
        <v>118.47</v>
      </c>
      <c r="AQ65" s="201">
        <v>38.270000000000003</v>
      </c>
      <c r="AR65" s="201">
        <v>45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4.71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494.85</v>
      </c>
      <c r="L66" s="201">
        <v>17.47</v>
      </c>
      <c r="M66" s="201">
        <v>63.94</v>
      </c>
      <c r="N66" s="201">
        <v>52.97</v>
      </c>
      <c r="O66" s="201">
        <v>74.040000000000006</v>
      </c>
      <c r="P66" s="201">
        <v>23.01</v>
      </c>
      <c r="Q66" s="201">
        <v>9.6300000000000008</v>
      </c>
      <c r="R66" s="201">
        <v>19.149999999999999</v>
      </c>
      <c r="S66" s="201">
        <v>11.77</v>
      </c>
      <c r="T66" s="201">
        <v>1.47</v>
      </c>
      <c r="U66" s="201">
        <v>58.83</v>
      </c>
      <c r="V66" s="201">
        <v>8.83</v>
      </c>
      <c r="W66" s="201">
        <v>18.8</v>
      </c>
      <c r="X66" s="201">
        <v>53.16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79.209999999999994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245</v>
      </c>
      <c r="AN66" s="201">
        <v>0</v>
      </c>
      <c r="AO66">
        <v>0</v>
      </c>
      <c r="AP66" s="201">
        <v>118.47</v>
      </c>
      <c r="AQ66" s="201">
        <v>38.270000000000003</v>
      </c>
      <c r="AR66" s="201">
        <v>46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4.71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494.85</v>
      </c>
      <c r="L67" s="201">
        <v>17.47</v>
      </c>
      <c r="M67" s="201">
        <v>63.94</v>
      </c>
      <c r="N67" s="201">
        <v>52.97</v>
      </c>
      <c r="O67" s="201">
        <v>74.040000000000006</v>
      </c>
      <c r="P67" s="201">
        <v>23.01</v>
      </c>
      <c r="Q67" s="201">
        <v>9.6300000000000008</v>
      </c>
      <c r="R67" s="201">
        <v>9.86</v>
      </c>
      <c r="S67" s="201">
        <v>11.77</v>
      </c>
      <c r="T67" s="201">
        <v>1.47</v>
      </c>
      <c r="U67" s="201">
        <v>58.83</v>
      </c>
      <c r="V67" s="201">
        <v>8.83</v>
      </c>
      <c r="W67" s="201">
        <v>18.8</v>
      </c>
      <c r="X67" s="201">
        <v>53.16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79.209999999999994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261.48</v>
      </c>
      <c r="AN67" s="201">
        <v>0</v>
      </c>
      <c r="AO67">
        <v>0</v>
      </c>
      <c r="AP67" s="201">
        <v>118.47</v>
      </c>
      <c r="AQ67" s="201">
        <v>38.270000000000003</v>
      </c>
      <c r="AR67" s="201">
        <v>46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4.71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494.85</v>
      </c>
      <c r="L68" s="201">
        <v>17.47</v>
      </c>
      <c r="M68" s="201">
        <v>63.94</v>
      </c>
      <c r="N68" s="201">
        <v>52.97</v>
      </c>
      <c r="O68" s="201">
        <v>74.040000000000006</v>
      </c>
      <c r="P68" s="201">
        <v>23.01</v>
      </c>
      <c r="Q68" s="201">
        <v>9.6300000000000008</v>
      </c>
      <c r="R68" s="201">
        <v>9.86</v>
      </c>
      <c r="S68" s="201">
        <v>11.77</v>
      </c>
      <c r="T68" s="201">
        <v>1.47</v>
      </c>
      <c r="U68" s="201">
        <v>58.83</v>
      </c>
      <c r="V68" s="201">
        <v>8.83</v>
      </c>
      <c r="W68" s="201">
        <v>18.8</v>
      </c>
      <c r="X68" s="201">
        <v>53.16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79.209999999999994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261.48</v>
      </c>
      <c r="AN68" s="201">
        <v>0</v>
      </c>
      <c r="AO68">
        <v>0</v>
      </c>
      <c r="AP68" s="201">
        <v>118.47</v>
      </c>
      <c r="AQ68" s="201">
        <v>38.270000000000003</v>
      </c>
      <c r="AR68" s="201">
        <v>46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4.71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494.85</v>
      </c>
      <c r="L69" s="201">
        <v>17.47</v>
      </c>
      <c r="M69" s="201">
        <v>63.94</v>
      </c>
      <c r="N69" s="201">
        <v>52.97</v>
      </c>
      <c r="O69" s="201">
        <v>74.040000000000006</v>
      </c>
      <c r="P69" s="201">
        <v>23.08</v>
      </c>
      <c r="Q69" s="201">
        <v>9.6300000000000008</v>
      </c>
      <c r="R69" s="201">
        <v>9.57</v>
      </c>
      <c r="S69" s="201">
        <v>11.77</v>
      </c>
      <c r="T69" s="201">
        <v>1.47</v>
      </c>
      <c r="U69" s="201">
        <v>60.9</v>
      </c>
      <c r="V69" s="201">
        <v>8.83</v>
      </c>
      <c r="W69" s="201">
        <v>18.8</v>
      </c>
      <c r="X69" s="201">
        <v>53.16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79.209999999999994</v>
      </c>
      <c r="AF69" s="201">
        <v>0</v>
      </c>
      <c r="AG69" s="201">
        <v>0</v>
      </c>
      <c r="AH69" s="201">
        <v>0</v>
      </c>
      <c r="AI69" s="201">
        <v>118.56</v>
      </c>
      <c r="AJ69" s="201">
        <v>0</v>
      </c>
      <c r="AK69" s="201">
        <v>0</v>
      </c>
      <c r="AL69" s="201">
        <v>0</v>
      </c>
      <c r="AM69" s="201">
        <v>361.48</v>
      </c>
      <c r="AN69" s="201">
        <v>0</v>
      </c>
      <c r="AO69">
        <v>0</v>
      </c>
      <c r="AP69" s="201">
        <v>118.47</v>
      </c>
      <c r="AQ69" s="201">
        <v>38.270000000000003</v>
      </c>
      <c r="AR69" s="201">
        <v>46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4.71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494.85</v>
      </c>
      <c r="L70" s="201">
        <v>17.47</v>
      </c>
      <c r="M70" s="201">
        <v>63.94</v>
      </c>
      <c r="N70" s="201">
        <v>52.97</v>
      </c>
      <c r="O70" s="201">
        <v>74.040000000000006</v>
      </c>
      <c r="P70" s="201">
        <v>23.08</v>
      </c>
      <c r="Q70" s="201">
        <v>9.6300000000000008</v>
      </c>
      <c r="R70" s="201">
        <v>9.57</v>
      </c>
      <c r="S70" s="201">
        <v>11.77</v>
      </c>
      <c r="T70" s="201">
        <v>1.47</v>
      </c>
      <c r="U70" s="201">
        <v>60.9</v>
      </c>
      <c r="V70" s="201">
        <v>8.83</v>
      </c>
      <c r="W70" s="201">
        <v>18.8</v>
      </c>
      <c r="X70" s="201">
        <v>53.16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79.209999999999994</v>
      </c>
      <c r="AF70" s="201">
        <v>0</v>
      </c>
      <c r="AG70" s="201">
        <v>0</v>
      </c>
      <c r="AH70" s="201">
        <v>0</v>
      </c>
      <c r="AI70" s="201">
        <v>118.56</v>
      </c>
      <c r="AJ70" s="201">
        <v>0</v>
      </c>
      <c r="AK70" s="201">
        <v>0</v>
      </c>
      <c r="AL70" s="201">
        <v>0</v>
      </c>
      <c r="AM70" s="201">
        <v>361.48</v>
      </c>
      <c r="AN70" s="201">
        <v>0</v>
      </c>
      <c r="AO70">
        <v>0</v>
      </c>
      <c r="AP70" s="201">
        <v>118.47</v>
      </c>
      <c r="AQ70" s="201">
        <v>38.270000000000003</v>
      </c>
      <c r="AR70" s="201">
        <v>46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4.71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494.85</v>
      </c>
      <c r="L71" s="201">
        <v>16.98</v>
      </c>
      <c r="M71" s="201">
        <v>63.94</v>
      </c>
      <c r="N71" s="201">
        <v>52.97</v>
      </c>
      <c r="O71" s="201">
        <v>74.040000000000006</v>
      </c>
      <c r="P71" s="201">
        <v>23.08</v>
      </c>
      <c r="Q71" s="201">
        <v>9.6300000000000008</v>
      </c>
      <c r="R71" s="201">
        <v>9.57</v>
      </c>
      <c r="S71" s="201">
        <v>11.78</v>
      </c>
      <c r="T71" s="201">
        <v>1.42</v>
      </c>
      <c r="U71" s="201">
        <v>60.9</v>
      </c>
      <c r="V71" s="201">
        <v>8.83</v>
      </c>
      <c r="W71" s="201">
        <v>18.8</v>
      </c>
      <c r="X71" s="201">
        <v>53.22</v>
      </c>
      <c r="Y71" s="201">
        <v>0</v>
      </c>
      <c r="Z71">
        <v>0</v>
      </c>
      <c r="AA71" s="201">
        <v>10.66</v>
      </c>
      <c r="AB71" s="201">
        <v>0</v>
      </c>
      <c r="AC71" s="201">
        <v>0</v>
      </c>
      <c r="AD71" s="201">
        <v>0</v>
      </c>
      <c r="AE71" s="201">
        <v>79.209999999999994</v>
      </c>
      <c r="AF71" s="201">
        <v>0</v>
      </c>
      <c r="AG71" s="201">
        <v>0</v>
      </c>
      <c r="AH71" s="201">
        <v>0</v>
      </c>
      <c r="AI71" s="201">
        <v>118.56</v>
      </c>
      <c r="AJ71" s="201">
        <v>0</v>
      </c>
      <c r="AK71" s="201">
        <v>0</v>
      </c>
      <c r="AL71" s="201">
        <v>0</v>
      </c>
      <c r="AM71" s="201">
        <v>361.48</v>
      </c>
      <c r="AN71" s="201">
        <v>0</v>
      </c>
      <c r="AO71">
        <v>0</v>
      </c>
      <c r="AP71" s="201">
        <v>118.47</v>
      </c>
      <c r="AQ71" s="201">
        <v>38.270000000000003</v>
      </c>
      <c r="AR71" s="201">
        <v>39.86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4.71</v>
      </c>
      <c r="BA71" s="201">
        <v>3.1</v>
      </c>
      <c r="BB71" s="201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494.85</v>
      </c>
      <c r="L72" s="201">
        <v>17.48</v>
      </c>
      <c r="M72" s="201">
        <v>63.94</v>
      </c>
      <c r="N72" s="201">
        <v>52.97</v>
      </c>
      <c r="O72" s="201">
        <v>74.040000000000006</v>
      </c>
      <c r="P72" s="201">
        <v>23.08</v>
      </c>
      <c r="Q72" s="201">
        <v>9.6300000000000008</v>
      </c>
      <c r="R72" s="201">
        <v>9.57</v>
      </c>
      <c r="S72" s="201">
        <v>11.78</v>
      </c>
      <c r="T72" s="201">
        <v>1.42</v>
      </c>
      <c r="U72" s="201">
        <v>60.9</v>
      </c>
      <c r="V72" s="201">
        <v>8.83</v>
      </c>
      <c r="W72" s="201">
        <v>18.8</v>
      </c>
      <c r="X72" s="201">
        <v>53.22</v>
      </c>
      <c r="Y72" s="201">
        <v>0</v>
      </c>
      <c r="Z72">
        <v>0</v>
      </c>
      <c r="AA72" s="201">
        <v>10.66</v>
      </c>
      <c r="AB72" s="201">
        <v>0</v>
      </c>
      <c r="AC72" s="201">
        <v>0</v>
      </c>
      <c r="AD72" s="201">
        <v>0</v>
      </c>
      <c r="AE72" s="201">
        <v>79.209999999999994</v>
      </c>
      <c r="AF72" s="201">
        <v>0</v>
      </c>
      <c r="AG72" s="201">
        <v>0</v>
      </c>
      <c r="AH72" s="201">
        <v>0</v>
      </c>
      <c r="AI72" s="201">
        <v>118.56</v>
      </c>
      <c r="AJ72" s="201">
        <v>0</v>
      </c>
      <c r="AK72" s="201">
        <v>0</v>
      </c>
      <c r="AL72" s="201">
        <v>0</v>
      </c>
      <c r="AM72" s="201">
        <v>361.48</v>
      </c>
      <c r="AN72" s="201">
        <v>0</v>
      </c>
      <c r="AO72">
        <v>0</v>
      </c>
      <c r="AP72" s="201">
        <v>118.47</v>
      </c>
      <c r="AQ72" s="201">
        <v>38.270000000000003</v>
      </c>
      <c r="AR72" s="201">
        <v>30.15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4.71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494.85</v>
      </c>
      <c r="L73" s="201">
        <v>17.48</v>
      </c>
      <c r="M73" s="201">
        <v>63.94</v>
      </c>
      <c r="N73" s="201">
        <v>52.97</v>
      </c>
      <c r="O73" s="201">
        <v>74.040000000000006</v>
      </c>
      <c r="P73" s="201">
        <v>23.08</v>
      </c>
      <c r="Q73" s="201">
        <v>9.6300000000000008</v>
      </c>
      <c r="R73" s="201">
        <v>9.57</v>
      </c>
      <c r="S73" s="201">
        <v>11.78</v>
      </c>
      <c r="T73" s="201">
        <v>1.42</v>
      </c>
      <c r="U73" s="201">
        <v>60.9</v>
      </c>
      <c r="V73" s="201">
        <v>8.83</v>
      </c>
      <c r="W73" s="201">
        <v>18.8</v>
      </c>
      <c r="X73" s="201">
        <v>62.45</v>
      </c>
      <c r="Y73" s="201">
        <v>0</v>
      </c>
      <c r="Z73">
        <v>0</v>
      </c>
      <c r="AA73" s="201">
        <v>10.66</v>
      </c>
      <c r="AB73" s="201">
        <v>0</v>
      </c>
      <c r="AC73" s="201">
        <v>0</v>
      </c>
      <c r="AD73" s="201">
        <v>0</v>
      </c>
      <c r="AE73" s="201">
        <v>79.209999999999994</v>
      </c>
      <c r="AF73" s="201">
        <v>0</v>
      </c>
      <c r="AG73" s="201">
        <v>0</v>
      </c>
      <c r="AH73" s="201">
        <v>0</v>
      </c>
      <c r="AI73" s="201">
        <v>118.56</v>
      </c>
      <c r="AJ73" s="201">
        <v>0</v>
      </c>
      <c r="AK73" s="201">
        <v>0</v>
      </c>
      <c r="AL73" s="201">
        <v>0</v>
      </c>
      <c r="AM73" s="201">
        <v>361.48</v>
      </c>
      <c r="AN73" s="201">
        <v>0</v>
      </c>
      <c r="AO73">
        <v>0</v>
      </c>
      <c r="AP73" s="201">
        <v>118.47</v>
      </c>
      <c r="AQ73" s="201">
        <v>38.270000000000003</v>
      </c>
      <c r="AR73" s="201">
        <v>19.100000000000001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4.71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494.85</v>
      </c>
      <c r="L74" s="201">
        <v>17.48</v>
      </c>
      <c r="M74" s="201">
        <v>63.94</v>
      </c>
      <c r="N74" s="201">
        <v>52.97</v>
      </c>
      <c r="O74" s="201">
        <v>74.040000000000006</v>
      </c>
      <c r="P74" s="201">
        <v>23.08</v>
      </c>
      <c r="Q74" s="201">
        <v>9.6300000000000008</v>
      </c>
      <c r="R74" s="201">
        <v>9.57</v>
      </c>
      <c r="S74" s="201">
        <v>11.78</v>
      </c>
      <c r="T74" s="201">
        <v>1.42</v>
      </c>
      <c r="U74" s="201">
        <v>60.9</v>
      </c>
      <c r="V74" s="201">
        <v>8.83</v>
      </c>
      <c r="W74" s="201">
        <v>18.8</v>
      </c>
      <c r="X74" s="201">
        <v>62.45</v>
      </c>
      <c r="Y74" s="201">
        <v>0</v>
      </c>
      <c r="Z74">
        <v>0</v>
      </c>
      <c r="AA74" s="201">
        <v>10.66</v>
      </c>
      <c r="AB74" s="201">
        <v>0</v>
      </c>
      <c r="AC74" s="201">
        <v>0</v>
      </c>
      <c r="AD74" s="201">
        <v>0</v>
      </c>
      <c r="AE74" s="201">
        <v>79.209999999999994</v>
      </c>
      <c r="AF74" s="201">
        <v>0</v>
      </c>
      <c r="AG74" s="201">
        <v>0</v>
      </c>
      <c r="AH74" s="201">
        <v>0</v>
      </c>
      <c r="AI74" s="201">
        <v>118.56</v>
      </c>
      <c r="AJ74" s="201">
        <v>0</v>
      </c>
      <c r="AK74" s="201">
        <v>0</v>
      </c>
      <c r="AL74" s="201">
        <v>0</v>
      </c>
      <c r="AM74" s="201">
        <v>361.48</v>
      </c>
      <c r="AN74" s="201">
        <v>0</v>
      </c>
      <c r="AO74">
        <v>0</v>
      </c>
      <c r="AP74" s="201">
        <v>118.47</v>
      </c>
      <c r="AQ74" s="201">
        <v>38.270000000000003</v>
      </c>
      <c r="AR74" s="201">
        <v>11.39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4.71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494.85</v>
      </c>
      <c r="L75" s="201">
        <v>17.48</v>
      </c>
      <c r="M75" s="201">
        <v>63.94</v>
      </c>
      <c r="N75" s="201">
        <v>52.97</v>
      </c>
      <c r="O75" s="201">
        <v>74.040000000000006</v>
      </c>
      <c r="P75" s="201">
        <v>23.08</v>
      </c>
      <c r="Q75" s="201">
        <v>9.6300000000000008</v>
      </c>
      <c r="R75" s="201">
        <v>9.57</v>
      </c>
      <c r="S75" s="201">
        <v>11.78</v>
      </c>
      <c r="T75" s="201">
        <v>1.42</v>
      </c>
      <c r="U75" s="201">
        <v>61.07</v>
      </c>
      <c r="V75" s="201">
        <v>8.83</v>
      </c>
      <c r="W75" s="201">
        <v>18.8</v>
      </c>
      <c r="X75" s="201">
        <v>62.45</v>
      </c>
      <c r="Y75" s="201">
        <v>0</v>
      </c>
      <c r="Z75">
        <v>0</v>
      </c>
      <c r="AA75" s="201">
        <v>10.66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118.56</v>
      </c>
      <c r="AJ75" s="201">
        <v>0</v>
      </c>
      <c r="AK75" s="201">
        <v>0</v>
      </c>
      <c r="AL75" s="201">
        <v>0</v>
      </c>
      <c r="AM75" s="201">
        <v>361.48</v>
      </c>
      <c r="AN75" s="201">
        <v>0</v>
      </c>
      <c r="AO75">
        <v>0</v>
      </c>
      <c r="AP75" s="201">
        <v>118.47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4.71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494.85</v>
      </c>
      <c r="L76" s="201">
        <v>17.48</v>
      </c>
      <c r="M76" s="201">
        <v>63.94</v>
      </c>
      <c r="N76" s="201">
        <v>52.97</v>
      </c>
      <c r="O76" s="201">
        <v>74.040000000000006</v>
      </c>
      <c r="P76" s="201">
        <v>23.08</v>
      </c>
      <c r="Q76" s="201">
        <v>9.6300000000000008</v>
      </c>
      <c r="R76" s="201">
        <v>9.57</v>
      </c>
      <c r="S76" s="201">
        <v>11.78</v>
      </c>
      <c r="T76" s="201">
        <v>1.42</v>
      </c>
      <c r="U76" s="201">
        <v>61.07</v>
      </c>
      <c r="V76" s="201">
        <v>8.83</v>
      </c>
      <c r="W76" s="201">
        <v>14.77</v>
      </c>
      <c r="X76" s="201">
        <v>62.45</v>
      </c>
      <c r="Y76" s="201">
        <v>0</v>
      </c>
      <c r="Z76">
        <v>0</v>
      </c>
      <c r="AA76" s="201">
        <v>10.66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118.56</v>
      </c>
      <c r="AJ76" s="201">
        <v>0</v>
      </c>
      <c r="AK76" s="201">
        <v>0</v>
      </c>
      <c r="AL76" s="201">
        <v>0</v>
      </c>
      <c r="AM76" s="201">
        <v>361.48</v>
      </c>
      <c r="AN76" s="201">
        <v>0</v>
      </c>
      <c r="AO76">
        <v>0</v>
      </c>
      <c r="AP76" s="201">
        <v>118.47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4.71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494.86</v>
      </c>
      <c r="L77" s="201">
        <v>17.47</v>
      </c>
      <c r="M77" s="201">
        <v>63.94</v>
      </c>
      <c r="N77" s="201">
        <v>52.97</v>
      </c>
      <c r="O77" s="201">
        <v>74.040000000000006</v>
      </c>
      <c r="P77" s="201">
        <v>23.08</v>
      </c>
      <c r="Q77" s="201">
        <v>9.6300000000000008</v>
      </c>
      <c r="R77" s="201">
        <v>10.36</v>
      </c>
      <c r="S77" s="201">
        <v>11.78</v>
      </c>
      <c r="T77" s="201">
        <v>1.42</v>
      </c>
      <c r="U77" s="201">
        <v>61.07</v>
      </c>
      <c r="V77" s="201">
        <v>8.83</v>
      </c>
      <c r="W77" s="201">
        <v>14.77</v>
      </c>
      <c r="X77" s="201">
        <v>62.45</v>
      </c>
      <c r="Y77" s="201">
        <v>0</v>
      </c>
      <c r="Z77">
        <v>0</v>
      </c>
      <c r="AA77" s="201">
        <v>10.66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118.56</v>
      </c>
      <c r="AJ77" s="201">
        <v>0</v>
      </c>
      <c r="AK77" s="201">
        <v>0</v>
      </c>
      <c r="AL77" s="201">
        <v>0</v>
      </c>
      <c r="AM77" s="201">
        <v>396.48</v>
      </c>
      <c r="AN77" s="201">
        <v>0</v>
      </c>
      <c r="AO77">
        <v>0</v>
      </c>
      <c r="AP77" s="201">
        <v>118.47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4.71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494.86</v>
      </c>
      <c r="L78" s="201">
        <v>17.47</v>
      </c>
      <c r="M78" s="201">
        <v>63.94</v>
      </c>
      <c r="N78" s="201">
        <v>52.97</v>
      </c>
      <c r="O78" s="201">
        <v>74.040000000000006</v>
      </c>
      <c r="P78" s="201">
        <v>23.08</v>
      </c>
      <c r="Q78" s="201">
        <v>9.6300000000000008</v>
      </c>
      <c r="R78" s="201">
        <v>11.62</v>
      </c>
      <c r="S78" s="201">
        <v>11.78</v>
      </c>
      <c r="T78" s="201">
        <v>1.42</v>
      </c>
      <c r="U78" s="201">
        <v>61.07</v>
      </c>
      <c r="V78" s="201">
        <v>8.83</v>
      </c>
      <c r="W78" s="201">
        <v>14.77</v>
      </c>
      <c r="X78" s="201">
        <v>62.45</v>
      </c>
      <c r="Y78" s="201">
        <v>0</v>
      </c>
      <c r="Z78">
        <v>0</v>
      </c>
      <c r="AA78" s="201">
        <v>10.66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118.56</v>
      </c>
      <c r="AJ78" s="201">
        <v>0</v>
      </c>
      <c r="AK78" s="201">
        <v>0</v>
      </c>
      <c r="AL78" s="201">
        <v>0</v>
      </c>
      <c r="AM78" s="201">
        <v>381.48</v>
      </c>
      <c r="AN78" s="201">
        <v>0</v>
      </c>
      <c r="AO78">
        <v>0</v>
      </c>
      <c r="AP78" s="201">
        <v>118.47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4.71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494.42</v>
      </c>
      <c r="L79" s="201">
        <v>17.47</v>
      </c>
      <c r="M79" s="201">
        <v>63.94</v>
      </c>
      <c r="N79" s="201">
        <v>52.97</v>
      </c>
      <c r="O79" s="201">
        <v>74.040000000000006</v>
      </c>
      <c r="P79" s="201">
        <v>25.2</v>
      </c>
      <c r="Q79" s="201">
        <v>9.6300000000000008</v>
      </c>
      <c r="R79" s="201">
        <v>12.3</v>
      </c>
      <c r="S79" s="201">
        <v>11.78</v>
      </c>
      <c r="T79" s="201">
        <v>1.42</v>
      </c>
      <c r="U79" s="201">
        <v>60.41</v>
      </c>
      <c r="V79" s="201">
        <v>8.83</v>
      </c>
      <c r="W79" s="201">
        <v>18.8</v>
      </c>
      <c r="X79" s="201">
        <v>62.45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80.63</v>
      </c>
      <c r="AF79" s="201">
        <v>0</v>
      </c>
      <c r="AG79" s="201">
        <v>0</v>
      </c>
      <c r="AH79" s="201">
        <v>0</v>
      </c>
      <c r="AI79" s="201">
        <v>118.56</v>
      </c>
      <c r="AJ79" s="201">
        <v>0</v>
      </c>
      <c r="AK79" s="201">
        <v>0</v>
      </c>
      <c r="AL79" s="201">
        <v>0</v>
      </c>
      <c r="AM79" s="201">
        <v>261.48</v>
      </c>
      <c r="AN79" s="201">
        <v>0</v>
      </c>
      <c r="AO79">
        <v>0</v>
      </c>
      <c r="AP79" s="201">
        <v>118.47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4.71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494.42</v>
      </c>
      <c r="L80" s="201">
        <v>17.47</v>
      </c>
      <c r="M80" s="201">
        <v>63.94</v>
      </c>
      <c r="N80" s="201">
        <v>52.97</v>
      </c>
      <c r="O80" s="201">
        <v>74.040000000000006</v>
      </c>
      <c r="P80" s="201">
        <v>26.92</v>
      </c>
      <c r="Q80" s="201">
        <v>9.6300000000000008</v>
      </c>
      <c r="R80" s="201">
        <v>12.63</v>
      </c>
      <c r="S80" s="201">
        <v>11.78</v>
      </c>
      <c r="T80" s="201">
        <v>1.42</v>
      </c>
      <c r="U80" s="201">
        <v>60.41</v>
      </c>
      <c r="V80" s="201">
        <v>8.83</v>
      </c>
      <c r="W80" s="201">
        <v>18.8</v>
      </c>
      <c r="X80" s="201">
        <v>62.45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80.63</v>
      </c>
      <c r="AF80" s="201">
        <v>0</v>
      </c>
      <c r="AG80" s="201">
        <v>0</v>
      </c>
      <c r="AH80" s="201">
        <v>0</v>
      </c>
      <c r="AI80" s="201">
        <v>118.56</v>
      </c>
      <c r="AJ80" s="201">
        <v>0</v>
      </c>
      <c r="AK80" s="201">
        <v>0</v>
      </c>
      <c r="AL80" s="201">
        <v>0</v>
      </c>
      <c r="AM80" s="201">
        <v>261.48</v>
      </c>
      <c r="AN80" s="201">
        <v>0</v>
      </c>
      <c r="AO80">
        <v>0</v>
      </c>
      <c r="AP80" s="201">
        <v>118.47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4.71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494.42</v>
      </c>
      <c r="L81" s="201">
        <v>17.47</v>
      </c>
      <c r="M81" s="201">
        <v>63.94</v>
      </c>
      <c r="N81" s="201">
        <v>52.97</v>
      </c>
      <c r="O81" s="201">
        <v>74.040000000000006</v>
      </c>
      <c r="P81" s="201">
        <v>27.62</v>
      </c>
      <c r="Q81" s="201">
        <v>9.6300000000000008</v>
      </c>
      <c r="R81" s="201">
        <v>13.73</v>
      </c>
      <c r="S81" s="201">
        <v>11.78</v>
      </c>
      <c r="T81" s="201">
        <v>1.42</v>
      </c>
      <c r="U81" s="201">
        <v>60.41</v>
      </c>
      <c r="V81" s="201">
        <v>8.83</v>
      </c>
      <c r="W81" s="201">
        <v>18.8</v>
      </c>
      <c r="X81" s="201">
        <v>62.45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261.48</v>
      </c>
      <c r="AN81" s="201">
        <v>0</v>
      </c>
      <c r="AO81">
        <v>0</v>
      </c>
      <c r="AP81" s="201">
        <v>118.47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4.71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494.42</v>
      </c>
      <c r="L82" s="201">
        <v>17.47</v>
      </c>
      <c r="M82" s="201">
        <v>63.94</v>
      </c>
      <c r="N82" s="201">
        <v>52.97</v>
      </c>
      <c r="O82" s="201">
        <v>74.040000000000006</v>
      </c>
      <c r="P82" s="201">
        <v>28.14</v>
      </c>
      <c r="Q82" s="201">
        <v>9.6300000000000008</v>
      </c>
      <c r="R82" s="201">
        <v>14.15</v>
      </c>
      <c r="S82" s="201">
        <v>11.78</v>
      </c>
      <c r="T82" s="201">
        <v>1.42</v>
      </c>
      <c r="U82" s="201">
        <v>60.41</v>
      </c>
      <c r="V82" s="201">
        <v>8.83</v>
      </c>
      <c r="W82" s="201">
        <v>18.8</v>
      </c>
      <c r="X82" s="201">
        <v>62.45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341.48</v>
      </c>
      <c r="AN82" s="201">
        <v>0</v>
      </c>
      <c r="AO82">
        <v>0</v>
      </c>
      <c r="AP82" s="201">
        <v>118.47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4.71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493.46</v>
      </c>
      <c r="L83" s="201">
        <v>17.48</v>
      </c>
      <c r="M83" s="201">
        <v>63.94</v>
      </c>
      <c r="N83" s="201">
        <v>52.97</v>
      </c>
      <c r="O83" s="201">
        <v>74.040000000000006</v>
      </c>
      <c r="P83" s="201">
        <v>28.66</v>
      </c>
      <c r="Q83" s="201">
        <v>9.6300000000000008</v>
      </c>
      <c r="R83" s="201">
        <v>15.33</v>
      </c>
      <c r="S83" s="201">
        <v>11.78</v>
      </c>
      <c r="T83" s="201">
        <v>1.42</v>
      </c>
      <c r="U83" s="201">
        <v>60.41</v>
      </c>
      <c r="V83" s="201">
        <v>8.83</v>
      </c>
      <c r="W83" s="201">
        <v>18.8</v>
      </c>
      <c r="X83" s="201">
        <v>62.45</v>
      </c>
      <c r="Y83" s="201">
        <v>0</v>
      </c>
      <c r="Z83">
        <v>0</v>
      </c>
      <c r="AA83" s="201">
        <v>11.34</v>
      </c>
      <c r="AB83" s="201">
        <v>0</v>
      </c>
      <c r="AC83" s="201">
        <v>0</v>
      </c>
      <c r="AD83" s="201">
        <v>0</v>
      </c>
      <c r="AE83" s="201">
        <v>82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261.48</v>
      </c>
      <c r="AN83" s="201">
        <v>0</v>
      </c>
      <c r="AO83">
        <v>0</v>
      </c>
      <c r="AP83" s="201">
        <v>118.47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4.71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494.42</v>
      </c>
      <c r="L84" s="201">
        <v>17.48</v>
      </c>
      <c r="M84" s="201">
        <v>63.94</v>
      </c>
      <c r="N84" s="201">
        <v>52.97</v>
      </c>
      <c r="O84" s="201">
        <v>74.040000000000006</v>
      </c>
      <c r="P84" s="201">
        <v>29.19</v>
      </c>
      <c r="Q84" s="201">
        <v>9.6300000000000008</v>
      </c>
      <c r="R84" s="201">
        <v>15.67</v>
      </c>
      <c r="S84" s="201">
        <v>11.78</v>
      </c>
      <c r="T84" s="201">
        <v>1.42</v>
      </c>
      <c r="U84" s="201">
        <v>60.41</v>
      </c>
      <c r="V84" s="201">
        <v>8.83</v>
      </c>
      <c r="W84" s="201">
        <v>18.8</v>
      </c>
      <c r="X84" s="201">
        <v>62.45</v>
      </c>
      <c r="Y84" s="201">
        <v>0</v>
      </c>
      <c r="Z84">
        <v>0</v>
      </c>
      <c r="AA84" s="201">
        <v>11.34</v>
      </c>
      <c r="AB84" s="201">
        <v>0</v>
      </c>
      <c r="AC84" s="201">
        <v>0</v>
      </c>
      <c r="AD84" s="201">
        <v>0</v>
      </c>
      <c r="AE84" s="201">
        <v>80.63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261.48</v>
      </c>
      <c r="AN84" s="201">
        <v>0</v>
      </c>
      <c r="AO84">
        <v>0</v>
      </c>
      <c r="AP84" s="201">
        <v>118.47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4.71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494.42</v>
      </c>
      <c r="L85" s="201">
        <v>17.48</v>
      </c>
      <c r="M85" s="201">
        <v>63.94</v>
      </c>
      <c r="N85" s="201">
        <v>52.97</v>
      </c>
      <c r="O85" s="201">
        <v>74.040000000000006</v>
      </c>
      <c r="P85" s="201">
        <v>29.71</v>
      </c>
      <c r="Q85" s="201">
        <v>9.6300000000000008</v>
      </c>
      <c r="R85" s="201">
        <v>15.67</v>
      </c>
      <c r="S85" s="201">
        <v>11.78</v>
      </c>
      <c r="T85" s="201">
        <v>1.42</v>
      </c>
      <c r="U85" s="201">
        <v>60.41</v>
      </c>
      <c r="V85" s="201">
        <v>8.83</v>
      </c>
      <c r="W85" s="201">
        <v>18.8</v>
      </c>
      <c r="X85" s="201">
        <v>62.45</v>
      </c>
      <c r="Y85" s="201">
        <v>0</v>
      </c>
      <c r="Z85">
        <v>0</v>
      </c>
      <c r="AA85" s="201">
        <v>11.34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181</v>
      </c>
      <c r="AN85" s="201">
        <v>0</v>
      </c>
      <c r="AO85">
        <v>0</v>
      </c>
      <c r="AP85" s="201">
        <v>118.47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4.71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494.42</v>
      </c>
      <c r="L86" s="201">
        <v>17.48</v>
      </c>
      <c r="M86" s="201">
        <v>63.94</v>
      </c>
      <c r="N86" s="201">
        <v>52.97</v>
      </c>
      <c r="O86" s="201">
        <v>74.040000000000006</v>
      </c>
      <c r="P86" s="201">
        <v>30.08</v>
      </c>
      <c r="Q86" s="201">
        <v>9.6300000000000008</v>
      </c>
      <c r="R86" s="201">
        <v>16.420000000000002</v>
      </c>
      <c r="S86" s="201">
        <v>11.78</v>
      </c>
      <c r="T86" s="201">
        <v>1.42</v>
      </c>
      <c r="U86" s="201">
        <v>60.41</v>
      </c>
      <c r="V86" s="201">
        <v>8.83</v>
      </c>
      <c r="W86" s="201">
        <v>18.8</v>
      </c>
      <c r="X86" s="201">
        <v>62.45</v>
      </c>
      <c r="Y86" s="201">
        <v>0</v>
      </c>
      <c r="Z86">
        <v>0</v>
      </c>
      <c r="AA86" s="201">
        <v>11.34</v>
      </c>
      <c r="AB86" s="201">
        <v>0</v>
      </c>
      <c r="AC86" s="201">
        <v>0</v>
      </c>
      <c r="AD86" s="201">
        <v>0</v>
      </c>
      <c r="AE86" s="201">
        <v>80.63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211</v>
      </c>
      <c r="AN86" s="201">
        <v>0</v>
      </c>
      <c r="AO86">
        <v>0</v>
      </c>
      <c r="AP86" s="201">
        <v>118.47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4.71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494.42</v>
      </c>
      <c r="L87" s="201">
        <v>17.48</v>
      </c>
      <c r="M87" s="201">
        <v>63.94</v>
      </c>
      <c r="N87" s="201">
        <v>52.97</v>
      </c>
      <c r="O87" s="201">
        <v>74.040000000000006</v>
      </c>
      <c r="P87" s="201">
        <v>30.09</v>
      </c>
      <c r="Q87" s="201">
        <v>9.6300000000000008</v>
      </c>
      <c r="R87" s="201">
        <v>17.149999999999999</v>
      </c>
      <c r="S87" s="201">
        <v>11.78</v>
      </c>
      <c r="T87" s="201">
        <v>1.42</v>
      </c>
      <c r="U87" s="201">
        <v>60.41</v>
      </c>
      <c r="V87" s="201">
        <v>8.83</v>
      </c>
      <c r="W87" s="201">
        <v>18.8</v>
      </c>
      <c r="X87" s="201">
        <v>62.45</v>
      </c>
      <c r="Y87" s="201">
        <v>0</v>
      </c>
      <c r="Z87">
        <v>0</v>
      </c>
      <c r="AA87" s="201">
        <v>11.34</v>
      </c>
      <c r="AB87" s="201">
        <v>0</v>
      </c>
      <c r="AC87" s="201">
        <v>0</v>
      </c>
      <c r="AD87" s="201">
        <v>0</v>
      </c>
      <c r="AE87" s="201">
        <v>80.63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194</v>
      </c>
      <c r="AN87" s="201">
        <v>0</v>
      </c>
      <c r="AO87">
        <v>0</v>
      </c>
      <c r="AP87" s="201">
        <v>118.47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4.71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494.42</v>
      </c>
      <c r="L88" s="201">
        <v>17.48</v>
      </c>
      <c r="M88" s="201">
        <v>63.94</v>
      </c>
      <c r="N88" s="201">
        <v>52.97</v>
      </c>
      <c r="O88" s="201">
        <v>74.040000000000006</v>
      </c>
      <c r="P88" s="201">
        <v>30.09</v>
      </c>
      <c r="Q88" s="201">
        <v>9.6300000000000008</v>
      </c>
      <c r="R88" s="201">
        <v>17.18</v>
      </c>
      <c r="S88" s="201">
        <v>11.78</v>
      </c>
      <c r="T88" s="201">
        <v>1.42</v>
      </c>
      <c r="U88" s="201">
        <v>60.41</v>
      </c>
      <c r="V88" s="201">
        <v>8.83</v>
      </c>
      <c r="W88" s="201">
        <v>18.8</v>
      </c>
      <c r="X88" s="201">
        <v>62.45</v>
      </c>
      <c r="Y88" s="201">
        <v>0</v>
      </c>
      <c r="Z88">
        <v>0</v>
      </c>
      <c r="AA88" s="201">
        <v>11.34</v>
      </c>
      <c r="AB88" s="201">
        <v>0</v>
      </c>
      <c r="AC88" s="201">
        <v>0</v>
      </c>
      <c r="AD88" s="201">
        <v>0</v>
      </c>
      <c r="AE88" s="201">
        <v>80.63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233</v>
      </c>
      <c r="AN88" s="201">
        <v>0</v>
      </c>
      <c r="AO88">
        <v>0</v>
      </c>
      <c r="AP88" s="201">
        <v>118.47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4.71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19.32</v>
      </c>
      <c r="E89" s="201">
        <v>0</v>
      </c>
      <c r="F89" s="201">
        <v>0</v>
      </c>
      <c r="G89" s="201">
        <v>31.88</v>
      </c>
      <c r="H89" s="201">
        <v>0</v>
      </c>
      <c r="I89" s="201">
        <v>0</v>
      </c>
      <c r="J89" s="201">
        <v>30.44</v>
      </c>
      <c r="K89" s="201">
        <v>494.42</v>
      </c>
      <c r="L89" s="201">
        <v>17.48</v>
      </c>
      <c r="M89" s="201">
        <v>63.94</v>
      </c>
      <c r="N89" s="201">
        <v>52.97</v>
      </c>
      <c r="O89" s="201">
        <v>74.040000000000006</v>
      </c>
      <c r="P89" s="201">
        <v>29.84</v>
      </c>
      <c r="Q89" s="201">
        <v>9.6300000000000008</v>
      </c>
      <c r="R89" s="201">
        <v>18.5</v>
      </c>
      <c r="S89" s="201">
        <v>11.78</v>
      </c>
      <c r="T89" s="201">
        <v>1.42</v>
      </c>
      <c r="U89" s="201">
        <v>60.41</v>
      </c>
      <c r="V89" s="201">
        <v>8.83</v>
      </c>
      <c r="W89" s="201">
        <v>18.8</v>
      </c>
      <c r="X89" s="201">
        <v>62.45</v>
      </c>
      <c r="Y89" s="201">
        <v>0</v>
      </c>
      <c r="Z89">
        <v>0</v>
      </c>
      <c r="AA89" s="201">
        <v>11.34</v>
      </c>
      <c r="AB89" s="201">
        <v>0</v>
      </c>
      <c r="AC89" s="201">
        <v>0</v>
      </c>
      <c r="AD89" s="201">
        <v>0</v>
      </c>
      <c r="AE89" s="201">
        <v>80.63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261.48</v>
      </c>
      <c r="AN89" s="201">
        <v>0</v>
      </c>
      <c r="AO89">
        <v>0</v>
      </c>
      <c r="AP89" s="201">
        <v>118.47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4.71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21.64</v>
      </c>
      <c r="E90" s="201">
        <v>0</v>
      </c>
      <c r="F90" s="201">
        <v>0</v>
      </c>
      <c r="G90" s="201">
        <v>32.86</v>
      </c>
      <c r="H90" s="201">
        <v>0</v>
      </c>
      <c r="I90" s="201">
        <v>0</v>
      </c>
      <c r="J90" s="201">
        <v>30.44</v>
      </c>
      <c r="K90" s="201">
        <v>494.42</v>
      </c>
      <c r="L90" s="201">
        <v>17.48</v>
      </c>
      <c r="M90" s="201">
        <v>63.94</v>
      </c>
      <c r="N90" s="201">
        <v>52.97</v>
      </c>
      <c r="O90" s="201">
        <v>74.040000000000006</v>
      </c>
      <c r="P90" s="201">
        <v>29.84</v>
      </c>
      <c r="Q90" s="201">
        <v>9.6300000000000008</v>
      </c>
      <c r="R90" s="201">
        <v>19.14</v>
      </c>
      <c r="S90" s="201">
        <v>11.78</v>
      </c>
      <c r="T90" s="201">
        <v>1.42</v>
      </c>
      <c r="U90" s="201">
        <v>60.41</v>
      </c>
      <c r="V90" s="201">
        <v>8.83</v>
      </c>
      <c r="W90" s="201">
        <v>18.8</v>
      </c>
      <c r="X90" s="201">
        <v>62.45</v>
      </c>
      <c r="Y90" s="201">
        <v>0</v>
      </c>
      <c r="Z90">
        <v>0</v>
      </c>
      <c r="AA90" s="201">
        <v>11.34</v>
      </c>
      <c r="AB90" s="201">
        <v>0</v>
      </c>
      <c r="AC90" s="201">
        <v>0</v>
      </c>
      <c r="AD90" s="201">
        <v>0</v>
      </c>
      <c r="AE90" s="201">
        <v>80.63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361.48</v>
      </c>
      <c r="AN90" s="201">
        <v>0</v>
      </c>
      <c r="AO90">
        <v>0</v>
      </c>
      <c r="AP90" s="201">
        <v>118.47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4.71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21.64</v>
      </c>
      <c r="E91" s="201">
        <v>0</v>
      </c>
      <c r="F91" s="201">
        <v>0</v>
      </c>
      <c r="G91" s="201">
        <v>32.86</v>
      </c>
      <c r="H91" s="201">
        <v>0</v>
      </c>
      <c r="I91" s="201">
        <v>0</v>
      </c>
      <c r="J91" s="201">
        <v>30.44</v>
      </c>
      <c r="K91" s="201">
        <v>494.42</v>
      </c>
      <c r="L91" s="201">
        <v>17.48</v>
      </c>
      <c r="M91" s="201">
        <v>63.94</v>
      </c>
      <c r="N91" s="201">
        <v>52.97</v>
      </c>
      <c r="O91" s="201">
        <v>74.040000000000006</v>
      </c>
      <c r="P91" s="201">
        <v>29.84</v>
      </c>
      <c r="Q91" s="201">
        <v>9.6300000000000008</v>
      </c>
      <c r="R91" s="201">
        <v>19.14</v>
      </c>
      <c r="S91" s="201">
        <v>11.78</v>
      </c>
      <c r="T91" s="201">
        <v>1.42</v>
      </c>
      <c r="U91" s="201">
        <v>60.41</v>
      </c>
      <c r="V91" s="201">
        <v>8.83</v>
      </c>
      <c r="W91" s="201">
        <v>18.8</v>
      </c>
      <c r="X91" s="201">
        <v>62.45</v>
      </c>
      <c r="Y91" s="201">
        <v>0</v>
      </c>
      <c r="Z91">
        <v>0</v>
      </c>
      <c r="AA91" s="201">
        <v>11.34</v>
      </c>
      <c r="AB91" s="201">
        <v>0</v>
      </c>
      <c r="AC91" s="201">
        <v>0</v>
      </c>
      <c r="AD91" s="201">
        <v>0</v>
      </c>
      <c r="AE91" s="201">
        <v>80.06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285</v>
      </c>
      <c r="AN91" s="201">
        <v>0</v>
      </c>
      <c r="AO91">
        <v>0</v>
      </c>
      <c r="AP91" s="201">
        <v>118.47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4.71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21.64</v>
      </c>
      <c r="E92" s="201">
        <v>0</v>
      </c>
      <c r="F92" s="201">
        <v>0</v>
      </c>
      <c r="G92" s="201">
        <v>32.86</v>
      </c>
      <c r="H92" s="201">
        <v>0</v>
      </c>
      <c r="I92" s="201">
        <v>0</v>
      </c>
      <c r="J92" s="201">
        <v>30.44</v>
      </c>
      <c r="K92" s="201">
        <v>494.42</v>
      </c>
      <c r="L92" s="201">
        <v>17.48</v>
      </c>
      <c r="M92" s="201">
        <v>63.94</v>
      </c>
      <c r="N92" s="201">
        <v>52.97</v>
      </c>
      <c r="O92" s="201">
        <v>74.040000000000006</v>
      </c>
      <c r="P92" s="201">
        <v>29.84</v>
      </c>
      <c r="Q92" s="201">
        <v>9.6300000000000008</v>
      </c>
      <c r="R92" s="201">
        <v>19.14</v>
      </c>
      <c r="S92" s="201">
        <v>11.78</v>
      </c>
      <c r="T92" s="201">
        <v>1.42</v>
      </c>
      <c r="U92" s="201">
        <v>60.41</v>
      </c>
      <c r="V92" s="201">
        <v>8.83</v>
      </c>
      <c r="W92" s="201">
        <v>18.8</v>
      </c>
      <c r="X92" s="201">
        <v>62.45</v>
      </c>
      <c r="Y92" s="201">
        <v>0</v>
      </c>
      <c r="Z92">
        <v>0</v>
      </c>
      <c r="AA92" s="201">
        <v>11.34</v>
      </c>
      <c r="AB92" s="201">
        <v>0</v>
      </c>
      <c r="AC92" s="201">
        <v>0</v>
      </c>
      <c r="AD92" s="201">
        <v>0</v>
      </c>
      <c r="AE92" s="201">
        <v>80.06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340.2</v>
      </c>
      <c r="AN92" s="201">
        <v>0</v>
      </c>
      <c r="AO92">
        <v>0</v>
      </c>
      <c r="AP92" s="201">
        <v>118.47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4.71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21.64</v>
      </c>
      <c r="E93" s="201">
        <v>0</v>
      </c>
      <c r="F93" s="201">
        <v>0</v>
      </c>
      <c r="G93" s="201">
        <v>32.86</v>
      </c>
      <c r="H93" s="201">
        <v>0</v>
      </c>
      <c r="I93" s="201">
        <v>0</v>
      </c>
      <c r="J93" s="201">
        <v>30.44</v>
      </c>
      <c r="K93" s="201">
        <v>494.42</v>
      </c>
      <c r="L93" s="201">
        <v>17.48</v>
      </c>
      <c r="M93" s="201">
        <v>63.94</v>
      </c>
      <c r="N93" s="201">
        <v>52.97</v>
      </c>
      <c r="O93" s="201">
        <v>74.040000000000006</v>
      </c>
      <c r="P93" s="201">
        <v>29.84</v>
      </c>
      <c r="Q93" s="201">
        <v>9.6300000000000008</v>
      </c>
      <c r="R93" s="201">
        <v>19.14</v>
      </c>
      <c r="S93" s="201">
        <v>11.78</v>
      </c>
      <c r="T93" s="201">
        <v>1.42</v>
      </c>
      <c r="U93" s="201">
        <v>60.41</v>
      </c>
      <c r="V93" s="201">
        <v>8.83</v>
      </c>
      <c r="W93" s="201">
        <v>18.8</v>
      </c>
      <c r="X93" s="201">
        <v>62.45</v>
      </c>
      <c r="Y93" s="201">
        <v>0</v>
      </c>
      <c r="Z93">
        <v>0</v>
      </c>
      <c r="AA93" s="201">
        <v>11.34</v>
      </c>
      <c r="AB93" s="201">
        <v>0</v>
      </c>
      <c r="AC93" s="201">
        <v>0</v>
      </c>
      <c r="AD93" s="201">
        <v>0</v>
      </c>
      <c r="AE93" s="201">
        <v>80.06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356.53</v>
      </c>
      <c r="AN93" s="201">
        <v>0</v>
      </c>
      <c r="AO93">
        <v>0</v>
      </c>
      <c r="AP93" s="201">
        <v>118.47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4.71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21.64</v>
      </c>
      <c r="E94" s="201">
        <v>0</v>
      </c>
      <c r="F94" s="201">
        <v>0</v>
      </c>
      <c r="G94" s="201">
        <v>32.86</v>
      </c>
      <c r="H94" s="201">
        <v>0</v>
      </c>
      <c r="I94" s="201">
        <v>0</v>
      </c>
      <c r="J94" s="201">
        <v>30.44</v>
      </c>
      <c r="K94" s="201">
        <v>494.42</v>
      </c>
      <c r="L94" s="201">
        <v>17.48</v>
      </c>
      <c r="M94" s="201">
        <v>63.94</v>
      </c>
      <c r="N94" s="201">
        <v>52.97</v>
      </c>
      <c r="O94" s="201">
        <v>74.040000000000006</v>
      </c>
      <c r="P94" s="201">
        <v>29.84</v>
      </c>
      <c r="Q94" s="201">
        <v>9.6300000000000008</v>
      </c>
      <c r="R94" s="201">
        <v>19.14</v>
      </c>
      <c r="S94" s="201">
        <v>11.78</v>
      </c>
      <c r="T94" s="201">
        <v>1.42</v>
      </c>
      <c r="U94" s="201">
        <v>60.41</v>
      </c>
      <c r="V94" s="201">
        <v>8.83</v>
      </c>
      <c r="W94" s="201">
        <v>18.8</v>
      </c>
      <c r="X94" s="201">
        <v>62.45</v>
      </c>
      <c r="Y94" s="201">
        <v>0</v>
      </c>
      <c r="Z94">
        <v>0</v>
      </c>
      <c r="AA94" s="201">
        <v>11.69</v>
      </c>
      <c r="AB94" s="201">
        <v>0</v>
      </c>
      <c r="AC94" s="201">
        <v>0</v>
      </c>
      <c r="AD94" s="201">
        <v>0</v>
      </c>
      <c r="AE94" s="201">
        <v>80.06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366.34</v>
      </c>
      <c r="AN94" s="201">
        <v>0</v>
      </c>
      <c r="AO94">
        <v>0</v>
      </c>
      <c r="AP94" s="201">
        <v>118.47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4.71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21.64</v>
      </c>
      <c r="E95" s="201">
        <v>0</v>
      </c>
      <c r="F95" s="201">
        <v>0</v>
      </c>
      <c r="G95" s="201">
        <v>32.86</v>
      </c>
      <c r="H95" s="201">
        <v>0</v>
      </c>
      <c r="I95" s="201">
        <v>0</v>
      </c>
      <c r="J95" s="201">
        <v>30.44</v>
      </c>
      <c r="K95" s="201">
        <v>494.42</v>
      </c>
      <c r="L95" s="201">
        <v>17.48</v>
      </c>
      <c r="M95" s="201">
        <v>63.94</v>
      </c>
      <c r="N95" s="201">
        <v>52.97</v>
      </c>
      <c r="O95" s="201">
        <v>74.040000000000006</v>
      </c>
      <c r="P95" s="201">
        <v>29.84</v>
      </c>
      <c r="Q95" s="201">
        <v>9.6300000000000008</v>
      </c>
      <c r="R95" s="201">
        <v>19.14</v>
      </c>
      <c r="S95" s="201">
        <v>11.78</v>
      </c>
      <c r="T95" s="201">
        <v>1.42</v>
      </c>
      <c r="U95" s="201">
        <v>60.41</v>
      </c>
      <c r="V95" s="201">
        <v>8.83</v>
      </c>
      <c r="W95" s="201">
        <v>18.8</v>
      </c>
      <c r="X95" s="201">
        <v>62.45</v>
      </c>
      <c r="Y95" s="201">
        <v>0</v>
      </c>
      <c r="Z95">
        <v>0</v>
      </c>
      <c r="AA95" s="201">
        <v>11.69</v>
      </c>
      <c r="AB95" s="201">
        <v>0</v>
      </c>
      <c r="AC95" s="201">
        <v>0</v>
      </c>
      <c r="AD95" s="201">
        <v>0</v>
      </c>
      <c r="AE95" s="201">
        <v>80.06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370.18</v>
      </c>
      <c r="AN95" s="201">
        <v>0</v>
      </c>
      <c r="AO95">
        <v>0</v>
      </c>
      <c r="AP95" s="201">
        <v>118.47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4.71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21.64</v>
      </c>
      <c r="E96" s="201">
        <v>0</v>
      </c>
      <c r="F96" s="201">
        <v>0</v>
      </c>
      <c r="G96" s="201">
        <v>32.86</v>
      </c>
      <c r="H96" s="201">
        <v>0</v>
      </c>
      <c r="I96" s="201">
        <v>0</v>
      </c>
      <c r="J96" s="201">
        <v>30.44</v>
      </c>
      <c r="K96" s="201">
        <v>494.42</v>
      </c>
      <c r="L96" s="201">
        <v>17.48</v>
      </c>
      <c r="M96" s="201">
        <v>63.94</v>
      </c>
      <c r="N96" s="201">
        <v>52.97</v>
      </c>
      <c r="O96" s="201">
        <v>74.040000000000006</v>
      </c>
      <c r="P96" s="201">
        <v>29.84</v>
      </c>
      <c r="Q96" s="201">
        <v>9.6300000000000008</v>
      </c>
      <c r="R96" s="201">
        <v>19.14</v>
      </c>
      <c r="S96" s="201">
        <v>11.78</v>
      </c>
      <c r="T96" s="201">
        <v>1.42</v>
      </c>
      <c r="U96" s="201">
        <v>60.41</v>
      </c>
      <c r="V96" s="201">
        <v>8.83</v>
      </c>
      <c r="W96" s="201">
        <v>18.8</v>
      </c>
      <c r="X96" s="201">
        <v>62.45</v>
      </c>
      <c r="Y96" s="201">
        <v>0</v>
      </c>
      <c r="Z96">
        <v>0</v>
      </c>
      <c r="AA96" s="201">
        <v>11.69</v>
      </c>
      <c r="AB96" s="201">
        <v>0</v>
      </c>
      <c r="AC96" s="201">
        <v>0</v>
      </c>
      <c r="AD96" s="201">
        <v>0</v>
      </c>
      <c r="AE96" s="201">
        <v>80.06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370.18</v>
      </c>
      <c r="AN96" s="201">
        <v>0</v>
      </c>
      <c r="AO96">
        <v>0</v>
      </c>
      <c r="AP96" s="201">
        <v>118.47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4.71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21.64</v>
      </c>
      <c r="E97" s="201">
        <v>0</v>
      </c>
      <c r="F97" s="201">
        <v>0</v>
      </c>
      <c r="G97" s="201">
        <v>32.86</v>
      </c>
      <c r="H97" s="201">
        <v>0</v>
      </c>
      <c r="I97" s="201">
        <v>0</v>
      </c>
      <c r="J97" s="201">
        <v>30.44</v>
      </c>
      <c r="K97" s="201">
        <v>494.42</v>
      </c>
      <c r="L97" s="201">
        <v>17.48</v>
      </c>
      <c r="M97" s="201">
        <v>63.94</v>
      </c>
      <c r="N97" s="201">
        <v>52.97</v>
      </c>
      <c r="O97" s="201">
        <v>74.040000000000006</v>
      </c>
      <c r="P97" s="201">
        <v>29.84</v>
      </c>
      <c r="Q97" s="201">
        <v>9.6300000000000008</v>
      </c>
      <c r="R97" s="201">
        <v>19.14</v>
      </c>
      <c r="S97" s="201">
        <v>11.78</v>
      </c>
      <c r="T97" s="201">
        <v>1.42</v>
      </c>
      <c r="U97" s="201">
        <v>60.41</v>
      </c>
      <c r="V97" s="201">
        <v>8.83</v>
      </c>
      <c r="W97" s="201">
        <v>18.8</v>
      </c>
      <c r="X97" s="201">
        <v>62.45</v>
      </c>
      <c r="Y97" s="201">
        <v>0</v>
      </c>
      <c r="Z97">
        <v>0</v>
      </c>
      <c r="AA97" s="201">
        <v>11.69</v>
      </c>
      <c r="AB97" s="201">
        <v>0</v>
      </c>
      <c r="AC97" s="201">
        <v>0</v>
      </c>
      <c r="AD97" s="201">
        <v>0</v>
      </c>
      <c r="AE97" s="201">
        <v>80.06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352.74</v>
      </c>
      <c r="AN97" s="201">
        <v>0</v>
      </c>
      <c r="AO97">
        <v>0</v>
      </c>
      <c r="AP97" s="201">
        <v>118.47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4.71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21.64</v>
      </c>
      <c r="E98" s="201">
        <v>0</v>
      </c>
      <c r="F98" s="201">
        <v>0</v>
      </c>
      <c r="G98" s="201">
        <v>32.86</v>
      </c>
      <c r="H98" s="201">
        <v>0</v>
      </c>
      <c r="I98" s="201">
        <v>0</v>
      </c>
      <c r="J98" s="201">
        <v>30.44</v>
      </c>
      <c r="K98" s="201">
        <v>494.42</v>
      </c>
      <c r="L98" s="201">
        <v>17.48</v>
      </c>
      <c r="M98" s="201">
        <v>63.94</v>
      </c>
      <c r="N98" s="201">
        <v>52.97</v>
      </c>
      <c r="O98" s="201">
        <v>74.040000000000006</v>
      </c>
      <c r="P98" s="201">
        <v>29.84</v>
      </c>
      <c r="Q98" s="201">
        <v>9.6300000000000008</v>
      </c>
      <c r="R98" s="201">
        <v>19.14</v>
      </c>
      <c r="S98" s="201">
        <v>11.78</v>
      </c>
      <c r="T98" s="201">
        <v>1.42</v>
      </c>
      <c r="U98" s="201">
        <v>60.41</v>
      </c>
      <c r="V98" s="201">
        <v>8.83</v>
      </c>
      <c r="W98" s="201">
        <v>18.8</v>
      </c>
      <c r="X98" s="201">
        <v>62.45</v>
      </c>
      <c r="Y98" s="201">
        <v>0</v>
      </c>
      <c r="Z98">
        <v>0</v>
      </c>
      <c r="AA98" s="201">
        <v>11.69</v>
      </c>
      <c r="AB98" s="201">
        <v>0</v>
      </c>
      <c r="AC98" s="201">
        <v>0</v>
      </c>
      <c r="AD98" s="201">
        <v>0</v>
      </c>
      <c r="AE98" s="201">
        <v>80.06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352.74</v>
      </c>
      <c r="AN98" s="201">
        <v>0</v>
      </c>
      <c r="AO98">
        <v>0</v>
      </c>
      <c r="AP98" s="201">
        <v>118.47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4.71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6.3097499999999987E-2</v>
      </c>
      <c r="E99">
        <f t="shared" si="0"/>
        <v>0</v>
      </c>
      <c r="F99">
        <f t="shared" si="0"/>
        <v>0</v>
      </c>
      <c r="G99">
        <f t="shared" si="0"/>
        <v>9.1590000000000019E-2</v>
      </c>
      <c r="H99">
        <f t="shared" si="0"/>
        <v>0</v>
      </c>
      <c r="I99">
        <f t="shared" si="0"/>
        <v>0</v>
      </c>
      <c r="J99">
        <f t="shared" si="0"/>
        <v>0.13126750000000001</v>
      </c>
      <c r="K99">
        <f t="shared" si="0"/>
        <v>10.247119999999988</v>
      </c>
      <c r="L99">
        <f t="shared" si="0"/>
        <v>0.32345000000000013</v>
      </c>
      <c r="M99">
        <f t="shared" si="0"/>
        <v>1.5345599999999977</v>
      </c>
      <c r="N99">
        <f t="shared" si="0"/>
        <v>1.2712799999999995</v>
      </c>
      <c r="O99">
        <f t="shared" si="0"/>
        <v>1.7769599999999994</v>
      </c>
      <c r="P99">
        <f t="shared" si="0"/>
        <v>0.56258999999999992</v>
      </c>
      <c r="Q99">
        <f t="shared" si="0"/>
        <v>0.20086499999999996</v>
      </c>
      <c r="R99">
        <f t="shared" si="0"/>
        <v>0.37448750000000008</v>
      </c>
      <c r="S99">
        <f t="shared" si="0"/>
        <v>0.25300249999999969</v>
      </c>
      <c r="T99">
        <f t="shared" si="0"/>
        <v>3.1115000000000028E-2</v>
      </c>
      <c r="U99">
        <f t="shared" si="0"/>
        <v>1.3835274999999991</v>
      </c>
      <c r="V99">
        <f t="shared" si="0"/>
        <v>0.20330750000000028</v>
      </c>
      <c r="W99">
        <f t="shared" si="0"/>
        <v>0.44412499999999938</v>
      </c>
      <c r="X99">
        <f t="shared" si="0"/>
        <v>1.4693324999999982</v>
      </c>
      <c r="Y99">
        <f t="shared" si="0"/>
        <v>0</v>
      </c>
      <c r="Z99">
        <f t="shared" si="0"/>
        <v>0</v>
      </c>
      <c r="AA99">
        <f t="shared" si="0"/>
        <v>0.27357999999999999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1.9514525000000011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2.7143149999999943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6.7495299999999983</v>
      </c>
      <c r="AN99">
        <f t="shared" si="0"/>
        <v>0</v>
      </c>
      <c r="AO99">
        <f t="shared" si="0"/>
        <v>0</v>
      </c>
      <c r="AP99">
        <f t="shared" si="0"/>
        <v>2.6773524999999978</v>
      </c>
      <c r="AQ99">
        <f t="shared" ref="AQ99:AT99" si="1">SUM(AQ3:AQ98)/4000</f>
        <v>0.8416774999999993</v>
      </c>
      <c r="AR99">
        <f t="shared" si="1"/>
        <v>0.44882499999999997</v>
      </c>
      <c r="AS99">
        <f t="shared" si="1"/>
        <v>0.17863499999999982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0.10789749999999984</v>
      </c>
      <c r="BA99">
        <f t="shared" si="2"/>
        <v>7.4669999999999973E-2</v>
      </c>
      <c r="BB99">
        <f t="shared" si="2"/>
        <v>5.8487500000000033E-2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9.91</v>
      </c>
      <c r="E3" s="201">
        <v>0</v>
      </c>
      <c r="F3" s="201">
        <v>0</v>
      </c>
      <c r="G3" s="201">
        <v>15.01</v>
      </c>
      <c r="H3" s="201">
        <v>0</v>
      </c>
      <c r="I3" s="201">
        <v>0</v>
      </c>
      <c r="J3" s="201">
        <v>9.1199999999999992</v>
      </c>
      <c r="K3" s="201">
        <v>158.47</v>
      </c>
      <c r="L3" s="201">
        <v>63.14</v>
      </c>
      <c r="M3" s="201">
        <v>0</v>
      </c>
      <c r="N3" s="201">
        <v>29.13</v>
      </c>
      <c r="O3" s="201">
        <v>48.93</v>
      </c>
      <c r="P3" s="201">
        <v>45.61</v>
      </c>
      <c r="Q3" s="201">
        <v>4.71</v>
      </c>
      <c r="R3" s="201">
        <v>10.4</v>
      </c>
      <c r="S3" s="201">
        <v>6.48</v>
      </c>
      <c r="T3" s="201">
        <v>0</v>
      </c>
      <c r="U3" s="201">
        <v>233.14</v>
      </c>
      <c r="V3" s="201">
        <v>5.0999999999999996</v>
      </c>
      <c r="W3" s="201">
        <v>10.87</v>
      </c>
      <c r="X3" s="201">
        <v>36.119999999999997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50</v>
      </c>
      <c r="AN3" s="201">
        <v>0</v>
      </c>
      <c r="AO3">
        <v>0</v>
      </c>
      <c r="AP3" s="201">
        <v>68.510000000000005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7.29</v>
      </c>
      <c r="E4" s="201">
        <v>0</v>
      </c>
      <c r="F4" s="201">
        <v>0</v>
      </c>
      <c r="G4" s="201">
        <v>2.0099999999999998</v>
      </c>
      <c r="H4" s="201">
        <v>0</v>
      </c>
      <c r="I4" s="201">
        <v>0</v>
      </c>
      <c r="J4" s="201">
        <v>9.1199999999999992</v>
      </c>
      <c r="K4" s="201">
        <v>158.47</v>
      </c>
      <c r="L4" s="201">
        <v>63.14</v>
      </c>
      <c r="M4" s="201">
        <v>0</v>
      </c>
      <c r="N4" s="201">
        <v>29.13</v>
      </c>
      <c r="O4" s="201">
        <v>48.93</v>
      </c>
      <c r="P4" s="201">
        <v>45.61</v>
      </c>
      <c r="Q4" s="201">
        <v>4.83</v>
      </c>
      <c r="R4" s="201">
        <v>10.4</v>
      </c>
      <c r="S4" s="201">
        <v>6.48</v>
      </c>
      <c r="T4" s="201">
        <v>0</v>
      </c>
      <c r="U4" s="201">
        <v>235.25</v>
      </c>
      <c r="V4" s="201">
        <v>5.0999999999999996</v>
      </c>
      <c r="W4" s="201">
        <v>10.87</v>
      </c>
      <c r="X4" s="201">
        <v>36.119999999999997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50</v>
      </c>
      <c r="AN4" s="201">
        <v>0</v>
      </c>
      <c r="AO4">
        <v>0</v>
      </c>
      <c r="AP4" s="201">
        <v>68.510000000000005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0.09</v>
      </c>
      <c r="H5" s="201">
        <v>0</v>
      </c>
      <c r="I5" s="201">
        <v>0</v>
      </c>
      <c r="J5" s="201">
        <v>9.68</v>
      </c>
      <c r="K5" s="201">
        <v>158.47</v>
      </c>
      <c r="L5" s="201">
        <v>63.14</v>
      </c>
      <c r="M5" s="201">
        <v>0</v>
      </c>
      <c r="N5" s="201">
        <v>29.13</v>
      </c>
      <c r="O5" s="201">
        <v>48.93</v>
      </c>
      <c r="P5" s="201">
        <v>45.61</v>
      </c>
      <c r="Q5" s="201">
        <v>4.83</v>
      </c>
      <c r="R5" s="201">
        <v>10.4</v>
      </c>
      <c r="S5" s="201">
        <v>6.48</v>
      </c>
      <c r="T5" s="201">
        <v>0</v>
      </c>
      <c r="U5" s="201">
        <v>235.25</v>
      </c>
      <c r="V5" s="201">
        <v>5.0999999999999996</v>
      </c>
      <c r="W5" s="201">
        <v>10.87</v>
      </c>
      <c r="X5" s="201">
        <v>36.119999999999997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50</v>
      </c>
      <c r="AN5" s="201">
        <v>0</v>
      </c>
      <c r="AO5">
        <v>0</v>
      </c>
      <c r="AP5" s="201">
        <v>68.510000000000005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0.09</v>
      </c>
      <c r="H6" s="201">
        <v>0</v>
      </c>
      <c r="I6" s="201">
        <v>0</v>
      </c>
      <c r="J6" s="201">
        <v>9.68</v>
      </c>
      <c r="K6" s="201">
        <v>158.47</v>
      </c>
      <c r="L6" s="201">
        <v>63.14</v>
      </c>
      <c r="M6" s="201">
        <v>0</v>
      </c>
      <c r="N6" s="201">
        <v>29.13</v>
      </c>
      <c r="O6" s="201">
        <v>48.93</v>
      </c>
      <c r="P6" s="201">
        <v>45.61</v>
      </c>
      <c r="Q6" s="201">
        <v>4.83</v>
      </c>
      <c r="R6" s="201">
        <v>10.4</v>
      </c>
      <c r="S6" s="201">
        <v>6.48</v>
      </c>
      <c r="T6" s="201">
        <v>0</v>
      </c>
      <c r="U6" s="201">
        <v>235.25</v>
      </c>
      <c r="V6" s="201">
        <v>5.0999999999999996</v>
      </c>
      <c r="W6" s="201">
        <v>10.87</v>
      </c>
      <c r="X6" s="201">
        <v>36.119999999999997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50</v>
      </c>
      <c r="AN6" s="201">
        <v>0</v>
      </c>
      <c r="AO6">
        <v>0</v>
      </c>
      <c r="AP6" s="201">
        <v>68.510000000000005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0.09</v>
      </c>
      <c r="H7" s="201">
        <v>0</v>
      </c>
      <c r="I7" s="201">
        <v>0</v>
      </c>
      <c r="J7" s="201">
        <v>11.02</v>
      </c>
      <c r="K7" s="201">
        <v>158.47</v>
      </c>
      <c r="L7" s="201">
        <v>63.14</v>
      </c>
      <c r="M7" s="201">
        <v>0</v>
      </c>
      <c r="N7" s="201">
        <v>29.13</v>
      </c>
      <c r="O7" s="201">
        <v>48.93</v>
      </c>
      <c r="P7" s="201">
        <v>45.61</v>
      </c>
      <c r="Q7" s="201">
        <v>4.83</v>
      </c>
      <c r="R7" s="201">
        <v>10.4</v>
      </c>
      <c r="S7" s="201">
        <v>6.48</v>
      </c>
      <c r="T7" s="201">
        <v>0</v>
      </c>
      <c r="U7" s="201">
        <v>235.25</v>
      </c>
      <c r="V7" s="201">
        <v>5.0999999999999996</v>
      </c>
      <c r="W7" s="201">
        <v>10.87</v>
      </c>
      <c r="X7" s="201">
        <v>36.119999999999997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50</v>
      </c>
      <c r="AN7" s="201">
        <v>0</v>
      </c>
      <c r="AO7">
        <v>0</v>
      </c>
      <c r="AP7" s="201">
        <v>68.510000000000005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0.36</v>
      </c>
      <c r="E8" s="201">
        <v>0</v>
      </c>
      <c r="F8" s="201">
        <v>0</v>
      </c>
      <c r="G8" s="201">
        <v>0.6</v>
      </c>
      <c r="H8" s="201">
        <v>0</v>
      </c>
      <c r="I8" s="201">
        <v>0</v>
      </c>
      <c r="J8" s="201">
        <v>13.44</v>
      </c>
      <c r="K8" s="201">
        <v>158.47</v>
      </c>
      <c r="L8" s="201">
        <v>63.14</v>
      </c>
      <c r="M8" s="201">
        <v>0</v>
      </c>
      <c r="N8" s="201">
        <v>29.13</v>
      </c>
      <c r="O8" s="201">
        <v>48.93</v>
      </c>
      <c r="P8" s="201">
        <v>45.61</v>
      </c>
      <c r="Q8" s="201">
        <v>4.83</v>
      </c>
      <c r="R8" s="201">
        <v>10.4</v>
      </c>
      <c r="S8" s="201">
        <v>6.48</v>
      </c>
      <c r="T8" s="201">
        <v>0</v>
      </c>
      <c r="U8" s="201">
        <v>235.25</v>
      </c>
      <c r="V8" s="201">
        <v>5.0999999999999996</v>
      </c>
      <c r="W8" s="201">
        <v>10.87</v>
      </c>
      <c r="X8" s="201">
        <v>36.119999999999997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50</v>
      </c>
      <c r="AN8" s="201">
        <v>0</v>
      </c>
      <c r="AO8">
        <v>0</v>
      </c>
      <c r="AP8" s="201">
        <v>68.510000000000005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13.44</v>
      </c>
      <c r="K9" s="201">
        <v>158.47</v>
      </c>
      <c r="L9" s="201">
        <v>63.14</v>
      </c>
      <c r="M9" s="201">
        <v>0</v>
      </c>
      <c r="N9" s="201">
        <v>29.13</v>
      </c>
      <c r="O9" s="201">
        <v>48.93</v>
      </c>
      <c r="P9" s="201">
        <v>45.61</v>
      </c>
      <c r="Q9" s="201">
        <v>4.83</v>
      </c>
      <c r="R9" s="201">
        <v>10.4</v>
      </c>
      <c r="S9" s="201">
        <v>6.48</v>
      </c>
      <c r="T9" s="201">
        <v>0</v>
      </c>
      <c r="U9" s="201">
        <v>235.25</v>
      </c>
      <c r="V9" s="201">
        <v>5.0999999999999996</v>
      </c>
      <c r="W9" s="201">
        <v>10.87</v>
      </c>
      <c r="X9" s="201">
        <v>36.119999999999997</v>
      </c>
      <c r="Y9" s="201">
        <v>0</v>
      </c>
      <c r="Z9">
        <v>0</v>
      </c>
      <c r="AA9" s="201">
        <v>7.79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50</v>
      </c>
      <c r="AN9" s="201">
        <v>0</v>
      </c>
      <c r="AO9">
        <v>0</v>
      </c>
      <c r="AP9" s="201">
        <v>68.510000000000005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13.44</v>
      </c>
      <c r="K10" s="201">
        <v>158.47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45.61</v>
      </c>
      <c r="Q10" s="201">
        <v>4.83</v>
      </c>
      <c r="R10" s="201">
        <v>10.4</v>
      </c>
      <c r="S10" s="201">
        <v>6.48</v>
      </c>
      <c r="T10" s="201">
        <v>0</v>
      </c>
      <c r="U10" s="201">
        <v>235.25</v>
      </c>
      <c r="V10" s="201">
        <v>5.0999999999999996</v>
      </c>
      <c r="W10" s="201">
        <v>10.87</v>
      </c>
      <c r="X10" s="201">
        <v>36.119999999999997</v>
      </c>
      <c r="Y10" s="201">
        <v>0</v>
      </c>
      <c r="Z10">
        <v>0</v>
      </c>
      <c r="AA10" s="201">
        <v>7.79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50</v>
      </c>
      <c r="AN10" s="201">
        <v>0</v>
      </c>
      <c r="AO10">
        <v>0</v>
      </c>
      <c r="AP10" s="201">
        <v>68.510000000000005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9.2899999999999991</v>
      </c>
      <c r="K11" s="201">
        <v>158.47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45.61</v>
      </c>
      <c r="Q11" s="201">
        <v>4.83</v>
      </c>
      <c r="R11" s="201">
        <v>10.4</v>
      </c>
      <c r="S11" s="201">
        <v>6.48</v>
      </c>
      <c r="T11" s="201">
        <v>0</v>
      </c>
      <c r="U11" s="201">
        <v>235.25</v>
      </c>
      <c r="V11" s="201">
        <v>5.0999999999999996</v>
      </c>
      <c r="W11" s="201">
        <v>10.87</v>
      </c>
      <c r="X11" s="201">
        <v>36.119999999999997</v>
      </c>
      <c r="Y11" s="201">
        <v>0</v>
      </c>
      <c r="Z11">
        <v>0</v>
      </c>
      <c r="AA11" s="201">
        <v>7.79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72</v>
      </c>
      <c r="AN11" s="201">
        <v>0</v>
      </c>
      <c r="AO11">
        <v>0</v>
      </c>
      <c r="AP11" s="201">
        <v>68.510000000000005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3.12</v>
      </c>
      <c r="K12" s="201">
        <v>158.47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45.61</v>
      </c>
      <c r="Q12" s="201">
        <v>4.83</v>
      </c>
      <c r="R12" s="201">
        <v>10.4</v>
      </c>
      <c r="S12" s="201">
        <v>6.48</v>
      </c>
      <c r="T12" s="201">
        <v>0</v>
      </c>
      <c r="U12" s="201">
        <v>235.25</v>
      </c>
      <c r="V12" s="201">
        <v>5.0999999999999996</v>
      </c>
      <c r="W12" s="201">
        <v>10.87</v>
      </c>
      <c r="X12" s="201">
        <v>36.119999999999997</v>
      </c>
      <c r="Y12" s="201">
        <v>0</v>
      </c>
      <c r="Z12">
        <v>0</v>
      </c>
      <c r="AA12" s="201">
        <v>7.79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72</v>
      </c>
      <c r="AN12" s="201">
        <v>0</v>
      </c>
      <c r="AO12">
        <v>0</v>
      </c>
      <c r="AP12" s="201">
        <v>68.510000000000005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158.47</v>
      </c>
      <c r="L13" s="201">
        <v>63.14</v>
      </c>
      <c r="M13" s="201">
        <v>0</v>
      </c>
      <c r="N13" s="201">
        <v>29.13</v>
      </c>
      <c r="O13" s="201">
        <v>48.93</v>
      </c>
      <c r="P13" s="201">
        <v>45.61</v>
      </c>
      <c r="Q13" s="201">
        <v>4.83</v>
      </c>
      <c r="R13" s="201">
        <v>10.4</v>
      </c>
      <c r="S13" s="201">
        <v>6.48</v>
      </c>
      <c r="T13" s="201">
        <v>0</v>
      </c>
      <c r="U13" s="201">
        <v>235.25</v>
      </c>
      <c r="V13" s="201">
        <v>5.0999999999999996</v>
      </c>
      <c r="W13" s="201">
        <v>10.87</v>
      </c>
      <c r="X13" s="201">
        <v>36.159999999999997</v>
      </c>
      <c r="Y13" s="201">
        <v>0</v>
      </c>
      <c r="Z13">
        <v>0</v>
      </c>
      <c r="AA13" s="201">
        <v>7.79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71.209999999999994</v>
      </c>
      <c r="AN13" s="201">
        <v>0</v>
      </c>
      <c r="AO13">
        <v>0</v>
      </c>
      <c r="AP13" s="201">
        <v>68.510000000000005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141.41999999999999</v>
      </c>
      <c r="L14" s="201">
        <v>58.6</v>
      </c>
      <c r="M14" s="201">
        <v>0</v>
      </c>
      <c r="N14" s="201">
        <v>29.13</v>
      </c>
      <c r="O14" s="201">
        <v>48.93</v>
      </c>
      <c r="P14" s="201">
        <v>45.61</v>
      </c>
      <c r="Q14" s="201">
        <v>4.83</v>
      </c>
      <c r="R14" s="201">
        <v>10.4</v>
      </c>
      <c r="S14" s="201">
        <v>6.48</v>
      </c>
      <c r="T14" s="201">
        <v>0</v>
      </c>
      <c r="U14" s="201">
        <v>235.25</v>
      </c>
      <c r="V14" s="201">
        <v>5.0999999999999996</v>
      </c>
      <c r="W14" s="201">
        <v>10.87</v>
      </c>
      <c r="X14" s="201">
        <v>36.159999999999997</v>
      </c>
      <c r="Y14" s="201">
        <v>0</v>
      </c>
      <c r="Z14">
        <v>0</v>
      </c>
      <c r="AA14" s="201">
        <v>7.79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72</v>
      </c>
      <c r="AN14" s="201">
        <v>0</v>
      </c>
      <c r="AO14">
        <v>0</v>
      </c>
      <c r="AP14" s="201">
        <v>68.510000000000005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158.47</v>
      </c>
      <c r="L15" s="201">
        <v>63.14</v>
      </c>
      <c r="M15" s="201">
        <v>0</v>
      </c>
      <c r="N15" s="201">
        <v>29.13</v>
      </c>
      <c r="O15" s="201">
        <v>48.93</v>
      </c>
      <c r="P15" s="201">
        <v>45.6</v>
      </c>
      <c r="Q15" s="201">
        <v>4.83</v>
      </c>
      <c r="R15" s="201">
        <v>10.4</v>
      </c>
      <c r="S15" s="201">
        <v>6.48</v>
      </c>
      <c r="T15" s="201">
        <v>0</v>
      </c>
      <c r="U15" s="201">
        <v>239.05</v>
      </c>
      <c r="V15" s="201">
        <v>5.0999999999999996</v>
      </c>
      <c r="W15" s="201">
        <v>10.87</v>
      </c>
      <c r="X15" s="201">
        <v>36.159999999999997</v>
      </c>
      <c r="Y15" s="201">
        <v>0</v>
      </c>
      <c r="Z15">
        <v>0</v>
      </c>
      <c r="AA15" s="201">
        <v>7.79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72</v>
      </c>
      <c r="AN15" s="201">
        <v>0</v>
      </c>
      <c r="AO15">
        <v>0</v>
      </c>
      <c r="AP15" s="201">
        <v>68.510000000000005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158.47</v>
      </c>
      <c r="L16" s="201">
        <v>63.14</v>
      </c>
      <c r="M16" s="201">
        <v>0</v>
      </c>
      <c r="N16" s="201">
        <v>29.13</v>
      </c>
      <c r="O16" s="201">
        <v>48.93</v>
      </c>
      <c r="P16" s="201">
        <v>45.6</v>
      </c>
      <c r="Q16" s="201">
        <v>4.83</v>
      </c>
      <c r="R16" s="201">
        <v>10.4</v>
      </c>
      <c r="S16" s="201">
        <v>6.48</v>
      </c>
      <c r="T16" s="201">
        <v>0</v>
      </c>
      <c r="U16" s="201">
        <v>243.6</v>
      </c>
      <c r="V16" s="201">
        <v>5.0999999999999996</v>
      </c>
      <c r="W16" s="201">
        <v>10.87</v>
      </c>
      <c r="X16" s="201">
        <v>36.159999999999997</v>
      </c>
      <c r="Y16" s="201">
        <v>0</v>
      </c>
      <c r="Z16">
        <v>0</v>
      </c>
      <c r="AA16" s="201">
        <v>7.79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72</v>
      </c>
      <c r="AN16" s="201">
        <v>0</v>
      </c>
      <c r="AO16">
        <v>0</v>
      </c>
      <c r="AP16" s="201">
        <v>68.510000000000005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158.47</v>
      </c>
      <c r="L17" s="201">
        <v>63.14</v>
      </c>
      <c r="M17" s="201">
        <v>0</v>
      </c>
      <c r="N17" s="201">
        <v>29.13</v>
      </c>
      <c r="O17" s="201">
        <v>48.93</v>
      </c>
      <c r="P17" s="201">
        <v>45.6</v>
      </c>
      <c r="Q17" s="201">
        <v>4.83</v>
      </c>
      <c r="R17" s="201">
        <v>10.4</v>
      </c>
      <c r="S17" s="201">
        <v>6.48</v>
      </c>
      <c r="T17" s="201">
        <v>0</v>
      </c>
      <c r="U17" s="201">
        <v>248.15</v>
      </c>
      <c r="V17" s="201">
        <v>5.0999999999999996</v>
      </c>
      <c r="W17" s="201">
        <v>10.87</v>
      </c>
      <c r="X17" s="201">
        <v>36.159999999999997</v>
      </c>
      <c r="Y17" s="201">
        <v>0</v>
      </c>
      <c r="Z17">
        <v>0</v>
      </c>
      <c r="AA17" s="201">
        <v>7.79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72</v>
      </c>
      <c r="AN17" s="201">
        <v>0</v>
      </c>
      <c r="AO17">
        <v>0</v>
      </c>
      <c r="AP17" s="201">
        <v>68.510000000000005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158.47</v>
      </c>
      <c r="L18" s="201">
        <v>63.14</v>
      </c>
      <c r="M18" s="201">
        <v>0</v>
      </c>
      <c r="N18" s="201">
        <v>29.13</v>
      </c>
      <c r="O18" s="201">
        <v>48.93</v>
      </c>
      <c r="P18" s="201">
        <v>45.6</v>
      </c>
      <c r="Q18" s="201">
        <v>4.83</v>
      </c>
      <c r="R18" s="201">
        <v>10.4</v>
      </c>
      <c r="S18" s="201">
        <v>6.48</v>
      </c>
      <c r="T18" s="201">
        <v>0</v>
      </c>
      <c r="U18" s="201">
        <v>252.7</v>
      </c>
      <c r="V18" s="201">
        <v>5.0999999999999996</v>
      </c>
      <c r="W18" s="201">
        <v>10.87</v>
      </c>
      <c r="X18" s="201">
        <v>36.159999999999997</v>
      </c>
      <c r="Y18" s="201">
        <v>0</v>
      </c>
      <c r="Z18">
        <v>0</v>
      </c>
      <c r="AA18" s="201">
        <v>7.79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72</v>
      </c>
      <c r="AN18" s="201">
        <v>0</v>
      </c>
      <c r="AO18">
        <v>0</v>
      </c>
      <c r="AP18" s="201">
        <v>68.510000000000005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158.47</v>
      </c>
      <c r="L19" s="201">
        <v>63.14</v>
      </c>
      <c r="M19" s="201">
        <v>0</v>
      </c>
      <c r="N19" s="201">
        <v>29.13</v>
      </c>
      <c r="O19" s="201">
        <v>48.93</v>
      </c>
      <c r="P19" s="201">
        <v>45.6</v>
      </c>
      <c r="Q19" s="201">
        <v>4.83</v>
      </c>
      <c r="R19" s="201">
        <v>10.4</v>
      </c>
      <c r="S19" s="201">
        <v>6.48</v>
      </c>
      <c r="T19" s="201">
        <v>0</v>
      </c>
      <c r="U19" s="201">
        <v>257.26</v>
      </c>
      <c r="V19" s="201">
        <v>5.0999999999999996</v>
      </c>
      <c r="W19" s="201">
        <v>10.87</v>
      </c>
      <c r="X19" s="201">
        <v>36.159999999999997</v>
      </c>
      <c r="Y19" s="201">
        <v>0</v>
      </c>
      <c r="Z19">
        <v>0</v>
      </c>
      <c r="AA19" s="201">
        <v>7.79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72</v>
      </c>
      <c r="AN19" s="201">
        <v>0</v>
      </c>
      <c r="AO19">
        <v>0</v>
      </c>
      <c r="AP19" s="201">
        <v>68.510000000000005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158.47</v>
      </c>
      <c r="L20" s="201">
        <v>63.14</v>
      </c>
      <c r="M20" s="201">
        <v>0</v>
      </c>
      <c r="N20" s="201">
        <v>29.13</v>
      </c>
      <c r="O20" s="201">
        <v>48.93</v>
      </c>
      <c r="P20" s="201">
        <v>45.6</v>
      </c>
      <c r="Q20" s="201">
        <v>4.83</v>
      </c>
      <c r="R20" s="201">
        <v>10.4</v>
      </c>
      <c r="S20" s="201">
        <v>6.48</v>
      </c>
      <c r="T20" s="201">
        <v>0</v>
      </c>
      <c r="U20" s="201">
        <v>261.81</v>
      </c>
      <c r="V20" s="201">
        <v>5.0999999999999996</v>
      </c>
      <c r="W20" s="201">
        <v>10.87</v>
      </c>
      <c r="X20" s="201">
        <v>36.159999999999997</v>
      </c>
      <c r="Y20" s="201">
        <v>0</v>
      </c>
      <c r="Z20">
        <v>0</v>
      </c>
      <c r="AA20" s="201">
        <v>7.79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72</v>
      </c>
      <c r="AN20" s="201">
        <v>0</v>
      </c>
      <c r="AO20">
        <v>0</v>
      </c>
      <c r="AP20" s="201">
        <v>68.510000000000005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158.47</v>
      </c>
      <c r="L21" s="201">
        <v>63.14</v>
      </c>
      <c r="M21" s="201">
        <v>0</v>
      </c>
      <c r="N21" s="201">
        <v>29.13</v>
      </c>
      <c r="O21" s="201">
        <v>48.93</v>
      </c>
      <c r="P21" s="201">
        <v>45.6</v>
      </c>
      <c r="Q21" s="201">
        <v>4.83</v>
      </c>
      <c r="R21" s="201">
        <v>10.4</v>
      </c>
      <c r="S21" s="201">
        <v>6.48</v>
      </c>
      <c r="T21" s="201">
        <v>0</v>
      </c>
      <c r="U21" s="201">
        <v>266.36</v>
      </c>
      <c r="V21" s="201">
        <v>5.0999999999999996</v>
      </c>
      <c r="W21" s="201">
        <v>10.87</v>
      </c>
      <c r="X21" s="201">
        <v>36.159999999999997</v>
      </c>
      <c r="Y21" s="201">
        <v>0</v>
      </c>
      <c r="Z21">
        <v>0</v>
      </c>
      <c r="AA21" s="201">
        <v>7.79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72</v>
      </c>
      <c r="AN21" s="201">
        <v>0</v>
      </c>
      <c r="AO21">
        <v>0</v>
      </c>
      <c r="AP21" s="201">
        <v>68.510000000000005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158.47</v>
      </c>
      <c r="L22" s="201">
        <v>63.14</v>
      </c>
      <c r="M22" s="201">
        <v>0</v>
      </c>
      <c r="N22" s="201">
        <v>29.13</v>
      </c>
      <c r="O22" s="201">
        <v>48.93</v>
      </c>
      <c r="P22" s="201">
        <v>45.6</v>
      </c>
      <c r="Q22" s="201">
        <v>4.83</v>
      </c>
      <c r="R22" s="201">
        <v>10.4</v>
      </c>
      <c r="S22" s="201">
        <v>6.48</v>
      </c>
      <c r="T22" s="201">
        <v>0</v>
      </c>
      <c r="U22" s="201">
        <v>270.92</v>
      </c>
      <c r="V22" s="201">
        <v>5.0999999999999996</v>
      </c>
      <c r="W22" s="201">
        <v>10.87</v>
      </c>
      <c r="X22" s="201">
        <v>36.159999999999997</v>
      </c>
      <c r="Y22" s="201">
        <v>0</v>
      </c>
      <c r="Z22">
        <v>0</v>
      </c>
      <c r="AA22" s="201">
        <v>7.79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72</v>
      </c>
      <c r="AN22" s="201">
        <v>0</v>
      </c>
      <c r="AO22">
        <v>0</v>
      </c>
      <c r="AP22" s="201">
        <v>68.510000000000005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158.47</v>
      </c>
      <c r="L23" s="201">
        <v>63.14</v>
      </c>
      <c r="M23" s="201">
        <v>0</v>
      </c>
      <c r="N23" s="201">
        <v>29.13</v>
      </c>
      <c r="O23" s="201">
        <v>48.93</v>
      </c>
      <c r="P23" s="201">
        <v>45.6</v>
      </c>
      <c r="Q23" s="201">
        <v>4.83</v>
      </c>
      <c r="R23" s="201">
        <v>10.4</v>
      </c>
      <c r="S23" s="201">
        <v>6.48</v>
      </c>
      <c r="T23" s="201">
        <v>0</v>
      </c>
      <c r="U23" s="201">
        <v>273.11</v>
      </c>
      <c r="V23" s="201">
        <v>5.0999999999999996</v>
      </c>
      <c r="W23" s="201">
        <v>10.87</v>
      </c>
      <c r="X23" s="201">
        <v>36.159999999999997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72</v>
      </c>
      <c r="AN23" s="201">
        <v>0</v>
      </c>
      <c r="AO23">
        <v>0</v>
      </c>
      <c r="AP23" s="201">
        <v>68.510000000000005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158.47</v>
      </c>
      <c r="L24" s="201">
        <v>63.14</v>
      </c>
      <c r="M24" s="201">
        <v>0</v>
      </c>
      <c r="N24" s="201">
        <v>29.13</v>
      </c>
      <c r="O24" s="201">
        <v>48.93</v>
      </c>
      <c r="P24" s="201">
        <v>45.6</v>
      </c>
      <c r="Q24" s="201">
        <v>4.83</v>
      </c>
      <c r="R24" s="201">
        <v>10.4</v>
      </c>
      <c r="S24" s="201">
        <v>6.48</v>
      </c>
      <c r="T24" s="201">
        <v>0</v>
      </c>
      <c r="U24" s="201">
        <v>273.19</v>
      </c>
      <c r="V24" s="201">
        <v>5.0999999999999996</v>
      </c>
      <c r="W24" s="201">
        <v>10.87</v>
      </c>
      <c r="X24" s="201">
        <v>36.159999999999997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72</v>
      </c>
      <c r="AN24" s="201">
        <v>0</v>
      </c>
      <c r="AO24">
        <v>0</v>
      </c>
      <c r="AP24" s="201">
        <v>68.510000000000005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158.47</v>
      </c>
      <c r="L25" s="201">
        <v>63.14</v>
      </c>
      <c r="M25" s="201">
        <v>0</v>
      </c>
      <c r="N25" s="201">
        <v>29.13</v>
      </c>
      <c r="O25" s="201">
        <v>48.93</v>
      </c>
      <c r="P25" s="201">
        <v>45.6</v>
      </c>
      <c r="Q25" s="201">
        <v>4.83</v>
      </c>
      <c r="R25" s="201">
        <v>10.4</v>
      </c>
      <c r="S25" s="201">
        <v>6.48</v>
      </c>
      <c r="T25" s="201">
        <v>0</v>
      </c>
      <c r="U25" s="201">
        <v>273.19</v>
      </c>
      <c r="V25" s="201">
        <v>5.0999999999999996</v>
      </c>
      <c r="W25" s="201">
        <v>10.87</v>
      </c>
      <c r="X25" s="201">
        <v>36.159999999999997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72</v>
      </c>
      <c r="AN25" s="201">
        <v>0</v>
      </c>
      <c r="AO25">
        <v>0</v>
      </c>
      <c r="AP25" s="201">
        <v>68.510000000000005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158.47</v>
      </c>
      <c r="L26" s="201">
        <v>63.14</v>
      </c>
      <c r="M26" s="201">
        <v>0</v>
      </c>
      <c r="N26" s="201">
        <v>29.13</v>
      </c>
      <c r="O26" s="201">
        <v>48.93</v>
      </c>
      <c r="P26" s="201">
        <v>45.6</v>
      </c>
      <c r="Q26" s="201">
        <v>4.83</v>
      </c>
      <c r="R26" s="201">
        <v>10.4</v>
      </c>
      <c r="S26" s="201">
        <v>6.48</v>
      </c>
      <c r="T26" s="201">
        <v>0</v>
      </c>
      <c r="U26" s="201">
        <v>273.19</v>
      </c>
      <c r="V26" s="201">
        <v>5.0999999999999996</v>
      </c>
      <c r="W26" s="201">
        <v>10.87</v>
      </c>
      <c r="X26" s="201">
        <v>36.159999999999997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72</v>
      </c>
      <c r="AN26" s="201">
        <v>0</v>
      </c>
      <c r="AO26">
        <v>0</v>
      </c>
      <c r="AP26" s="201">
        <v>68.510000000000005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158.47</v>
      </c>
      <c r="L27" s="201">
        <v>63.14</v>
      </c>
      <c r="M27" s="201">
        <v>0</v>
      </c>
      <c r="N27" s="201">
        <v>29.13</v>
      </c>
      <c r="O27" s="201">
        <v>48.93</v>
      </c>
      <c r="P27" s="201">
        <v>45.6</v>
      </c>
      <c r="Q27" s="201">
        <v>4.83</v>
      </c>
      <c r="R27" s="201">
        <v>10.4</v>
      </c>
      <c r="S27" s="201">
        <v>6.48</v>
      </c>
      <c r="T27" s="201">
        <v>0</v>
      </c>
      <c r="U27" s="201">
        <v>273.19</v>
      </c>
      <c r="V27" s="201">
        <v>5.0999999999999996</v>
      </c>
      <c r="W27" s="201">
        <v>10.87</v>
      </c>
      <c r="X27" s="201">
        <v>36.119999999999997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72</v>
      </c>
      <c r="AN27" s="201">
        <v>0</v>
      </c>
      <c r="AO27">
        <v>0</v>
      </c>
      <c r="AP27" s="201">
        <v>68.510000000000005</v>
      </c>
      <c r="AQ27" s="201">
        <v>22.13</v>
      </c>
      <c r="AR27" s="201">
        <v>4.46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151.1</v>
      </c>
      <c r="L28" s="201">
        <v>62.19</v>
      </c>
      <c r="M28" s="201">
        <v>0</v>
      </c>
      <c r="N28" s="201">
        <v>29.13</v>
      </c>
      <c r="O28" s="201">
        <v>48.93</v>
      </c>
      <c r="P28" s="201">
        <v>45.6</v>
      </c>
      <c r="Q28" s="201">
        <v>4.83</v>
      </c>
      <c r="R28" s="201">
        <v>10.4</v>
      </c>
      <c r="S28" s="201">
        <v>6.48</v>
      </c>
      <c r="T28" s="201">
        <v>0</v>
      </c>
      <c r="U28" s="201">
        <v>273.19</v>
      </c>
      <c r="V28" s="201">
        <v>5.0999999999999996</v>
      </c>
      <c r="W28" s="201">
        <v>10.87</v>
      </c>
      <c r="X28" s="201">
        <v>36.119999999999997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72</v>
      </c>
      <c r="AN28" s="201">
        <v>0</v>
      </c>
      <c r="AO28">
        <v>0</v>
      </c>
      <c r="AP28" s="201">
        <v>68.510000000000005</v>
      </c>
      <c r="AQ28" s="201">
        <v>22.13</v>
      </c>
      <c r="AR28" s="201">
        <v>9.19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151.1</v>
      </c>
      <c r="L29" s="201">
        <v>62.19</v>
      </c>
      <c r="M29" s="201">
        <v>0</v>
      </c>
      <c r="N29" s="201">
        <v>29.13</v>
      </c>
      <c r="O29" s="201">
        <v>48.93</v>
      </c>
      <c r="P29" s="201">
        <v>45.6</v>
      </c>
      <c r="Q29" s="201">
        <v>4.83</v>
      </c>
      <c r="R29" s="201">
        <v>10.4</v>
      </c>
      <c r="S29" s="201">
        <v>6.48</v>
      </c>
      <c r="T29" s="201">
        <v>0</v>
      </c>
      <c r="U29" s="201">
        <v>273.19</v>
      </c>
      <c r="V29" s="201">
        <v>5.0999999999999996</v>
      </c>
      <c r="W29" s="201">
        <v>10.87</v>
      </c>
      <c r="X29" s="201">
        <v>36.119999999999997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72</v>
      </c>
      <c r="AN29" s="201">
        <v>0</v>
      </c>
      <c r="AO29">
        <v>0</v>
      </c>
      <c r="AP29" s="201">
        <v>68.510000000000005</v>
      </c>
      <c r="AQ29" s="201">
        <v>22.13</v>
      </c>
      <c r="AR29" s="201">
        <v>13.01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151.1</v>
      </c>
      <c r="L30" s="201">
        <v>62.19</v>
      </c>
      <c r="M30" s="201">
        <v>0</v>
      </c>
      <c r="N30" s="201">
        <v>29.13</v>
      </c>
      <c r="O30" s="201">
        <v>48.93</v>
      </c>
      <c r="P30" s="201">
        <v>45.6</v>
      </c>
      <c r="Q30" s="201">
        <v>4.83</v>
      </c>
      <c r="R30" s="201">
        <v>10.4</v>
      </c>
      <c r="S30" s="201">
        <v>6.48</v>
      </c>
      <c r="T30" s="201">
        <v>0</v>
      </c>
      <c r="U30" s="201">
        <v>273.19</v>
      </c>
      <c r="V30" s="201">
        <v>5.0999999999999996</v>
      </c>
      <c r="W30" s="201">
        <v>10.87</v>
      </c>
      <c r="X30" s="201">
        <v>36.119999999999997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72</v>
      </c>
      <c r="AN30" s="201">
        <v>0</v>
      </c>
      <c r="AO30">
        <v>0</v>
      </c>
      <c r="AP30" s="201">
        <v>68.510000000000005</v>
      </c>
      <c r="AQ30" s="201">
        <v>22.13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130.38999999999999</v>
      </c>
      <c r="L31" s="201">
        <v>63.14</v>
      </c>
      <c r="M31" s="201">
        <v>0</v>
      </c>
      <c r="N31" s="201">
        <v>29.13</v>
      </c>
      <c r="O31" s="201">
        <v>48.93</v>
      </c>
      <c r="P31" s="201">
        <v>45.6</v>
      </c>
      <c r="Q31" s="201">
        <v>4.83</v>
      </c>
      <c r="R31" s="201">
        <v>10.4</v>
      </c>
      <c r="S31" s="201">
        <v>6.48</v>
      </c>
      <c r="T31" s="201">
        <v>0</v>
      </c>
      <c r="U31" s="201">
        <v>273.19</v>
      </c>
      <c r="V31" s="201">
        <v>5.0999999999999996</v>
      </c>
      <c r="W31" s="201">
        <v>10.87</v>
      </c>
      <c r="X31" s="201">
        <v>36.119999999999997</v>
      </c>
      <c r="Y31" s="201">
        <v>0</v>
      </c>
      <c r="Z31">
        <v>0</v>
      </c>
      <c r="AA31" s="201">
        <v>7.79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49.95</v>
      </c>
      <c r="AJ31" s="201">
        <v>0</v>
      </c>
      <c r="AK31" s="201">
        <v>0</v>
      </c>
      <c r="AL31" s="201">
        <v>0</v>
      </c>
      <c r="AM31" s="201">
        <v>72</v>
      </c>
      <c r="AN31" s="201">
        <v>0</v>
      </c>
      <c r="AO31">
        <v>0</v>
      </c>
      <c r="AP31" s="201">
        <v>68.510000000000005</v>
      </c>
      <c r="AQ31" s="201">
        <v>22.13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120.75</v>
      </c>
      <c r="L32" s="201">
        <v>33.81</v>
      </c>
      <c r="M32" s="201">
        <v>0</v>
      </c>
      <c r="N32" s="201">
        <v>29.13</v>
      </c>
      <c r="O32" s="201">
        <v>48.93</v>
      </c>
      <c r="P32" s="201">
        <v>45.6</v>
      </c>
      <c r="Q32" s="201">
        <v>4.83</v>
      </c>
      <c r="R32" s="201">
        <v>10.4</v>
      </c>
      <c r="S32" s="201">
        <v>6.48</v>
      </c>
      <c r="T32" s="201">
        <v>0</v>
      </c>
      <c r="U32" s="201">
        <v>273.19</v>
      </c>
      <c r="V32" s="201">
        <v>5.0999999999999996</v>
      </c>
      <c r="W32" s="201">
        <v>10.87</v>
      </c>
      <c r="X32" s="201">
        <v>36.119999999999997</v>
      </c>
      <c r="Y32" s="201">
        <v>0</v>
      </c>
      <c r="Z32">
        <v>0</v>
      </c>
      <c r="AA32" s="201">
        <v>7.79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49.95</v>
      </c>
      <c r="AJ32" s="201">
        <v>0</v>
      </c>
      <c r="AK32" s="201">
        <v>0</v>
      </c>
      <c r="AL32" s="201">
        <v>0</v>
      </c>
      <c r="AM32" s="201">
        <v>72</v>
      </c>
      <c r="AN32" s="201">
        <v>0</v>
      </c>
      <c r="AO32">
        <v>0</v>
      </c>
      <c r="AP32" s="201">
        <v>68.510000000000005</v>
      </c>
      <c r="AQ32" s="201">
        <v>22.91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87.6</v>
      </c>
      <c r="L33" s="201">
        <v>33.81</v>
      </c>
      <c r="M33" s="201">
        <v>0</v>
      </c>
      <c r="N33" s="201">
        <v>29.13</v>
      </c>
      <c r="O33" s="201">
        <v>48.93</v>
      </c>
      <c r="P33" s="201">
        <v>45.6</v>
      </c>
      <c r="Q33" s="201">
        <v>4.83</v>
      </c>
      <c r="R33" s="201">
        <v>10.4</v>
      </c>
      <c r="S33" s="201">
        <v>6.48</v>
      </c>
      <c r="T33" s="201">
        <v>0</v>
      </c>
      <c r="U33" s="201">
        <v>273.19</v>
      </c>
      <c r="V33" s="201">
        <v>5.0999999999999996</v>
      </c>
      <c r="W33" s="201">
        <v>10.87</v>
      </c>
      <c r="X33" s="201">
        <v>36.119999999999997</v>
      </c>
      <c r="Y33" s="201">
        <v>0</v>
      </c>
      <c r="Z33">
        <v>0</v>
      </c>
      <c r="AA33" s="201">
        <v>7.79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49.95</v>
      </c>
      <c r="AJ33" s="201">
        <v>0</v>
      </c>
      <c r="AK33" s="201">
        <v>0</v>
      </c>
      <c r="AL33" s="201">
        <v>0</v>
      </c>
      <c r="AM33" s="201">
        <v>72</v>
      </c>
      <c r="AN33" s="201">
        <v>0</v>
      </c>
      <c r="AO33">
        <v>0</v>
      </c>
      <c r="AP33" s="201">
        <v>68.510000000000005</v>
      </c>
      <c r="AQ33" s="201">
        <v>22.91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87.6</v>
      </c>
      <c r="L34" s="201">
        <v>33.54</v>
      </c>
      <c r="M34" s="201">
        <v>0</v>
      </c>
      <c r="N34" s="201">
        <v>29.13</v>
      </c>
      <c r="O34" s="201">
        <v>48.93</v>
      </c>
      <c r="P34" s="201">
        <v>45.6</v>
      </c>
      <c r="Q34" s="201">
        <v>3</v>
      </c>
      <c r="R34" s="201">
        <v>5.8</v>
      </c>
      <c r="S34" s="201">
        <v>3.86</v>
      </c>
      <c r="T34" s="201">
        <v>0</v>
      </c>
      <c r="U34" s="201">
        <v>273.19</v>
      </c>
      <c r="V34" s="201">
        <v>5.0999999999999996</v>
      </c>
      <c r="W34" s="201">
        <v>10.87</v>
      </c>
      <c r="X34" s="201">
        <v>36.119999999999997</v>
      </c>
      <c r="Y34" s="201">
        <v>0</v>
      </c>
      <c r="Z34">
        <v>0</v>
      </c>
      <c r="AA34" s="201">
        <v>7.79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49.95</v>
      </c>
      <c r="AJ34" s="201">
        <v>0</v>
      </c>
      <c r="AK34" s="201">
        <v>0</v>
      </c>
      <c r="AL34" s="201">
        <v>0</v>
      </c>
      <c r="AM34" s="201">
        <v>72</v>
      </c>
      <c r="AN34" s="201">
        <v>0</v>
      </c>
      <c r="AO34">
        <v>0</v>
      </c>
      <c r="AP34" s="201">
        <v>68.510000000000005</v>
      </c>
      <c r="AQ34" s="201">
        <v>14.65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87.6</v>
      </c>
      <c r="L35" s="201">
        <v>33.54</v>
      </c>
      <c r="M35" s="201">
        <v>0</v>
      </c>
      <c r="N35" s="201">
        <v>29.13</v>
      </c>
      <c r="O35" s="201">
        <v>48.93</v>
      </c>
      <c r="P35" s="201">
        <v>45.6</v>
      </c>
      <c r="Q35" s="201">
        <v>2.92</v>
      </c>
      <c r="R35" s="201">
        <v>5.8</v>
      </c>
      <c r="S35" s="201">
        <v>3.86</v>
      </c>
      <c r="T35" s="201">
        <v>0</v>
      </c>
      <c r="U35" s="201">
        <v>273.19</v>
      </c>
      <c r="V35" s="201">
        <v>2.9</v>
      </c>
      <c r="W35" s="201">
        <v>5.8</v>
      </c>
      <c r="X35" s="201">
        <v>19.32</v>
      </c>
      <c r="Y35" s="201">
        <v>0</v>
      </c>
      <c r="Z35">
        <v>0</v>
      </c>
      <c r="AA35" s="201">
        <v>7.79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49.95</v>
      </c>
      <c r="AJ35" s="201">
        <v>0</v>
      </c>
      <c r="AK35" s="201">
        <v>0</v>
      </c>
      <c r="AL35" s="201">
        <v>0</v>
      </c>
      <c r="AM35" s="201">
        <v>72</v>
      </c>
      <c r="AN35" s="201">
        <v>0</v>
      </c>
      <c r="AO35">
        <v>0</v>
      </c>
      <c r="AP35" s="201">
        <v>33.81</v>
      </c>
      <c r="AQ35" s="201">
        <v>14.65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87.6</v>
      </c>
      <c r="L36" s="201">
        <v>33.54</v>
      </c>
      <c r="M36" s="201">
        <v>0</v>
      </c>
      <c r="N36" s="201">
        <v>29.13</v>
      </c>
      <c r="O36" s="201">
        <v>48.93</v>
      </c>
      <c r="P36" s="201">
        <v>45.6</v>
      </c>
      <c r="Q36" s="201">
        <v>2.99</v>
      </c>
      <c r="R36" s="201">
        <v>5.92</v>
      </c>
      <c r="S36" s="201">
        <v>3.96</v>
      </c>
      <c r="T36" s="201">
        <v>0</v>
      </c>
      <c r="U36" s="201">
        <v>273.19</v>
      </c>
      <c r="V36" s="201">
        <v>2.9</v>
      </c>
      <c r="W36" s="201">
        <v>5.95</v>
      </c>
      <c r="X36" s="201">
        <v>19.32</v>
      </c>
      <c r="Y36" s="201">
        <v>0</v>
      </c>
      <c r="Z36">
        <v>0</v>
      </c>
      <c r="AA36" s="201">
        <v>7.79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49.95</v>
      </c>
      <c r="AJ36" s="201">
        <v>0</v>
      </c>
      <c r="AK36" s="201">
        <v>0</v>
      </c>
      <c r="AL36" s="201">
        <v>0</v>
      </c>
      <c r="AM36" s="201">
        <v>72</v>
      </c>
      <c r="AN36" s="201">
        <v>0</v>
      </c>
      <c r="AO36">
        <v>0</v>
      </c>
      <c r="AP36" s="201">
        <v>33.81</v>
      </c>
      <c r="AQ36" s="201">
        <v>14.65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87.6</v>
      </c>
      <c r="L37" s="201">
        <v>33.54</v>
      </c>
      <c r="M37" s="201">
        <v>0</v>
      </c>
      <c r="N37" s="201">
        <v>29.13</v>
      </c>
      <c r="O37" s="201">
        <v>48.93</v>
      </c>
      <c r="P37" s="201">
        <v>45.6</v>
      </c>
      <c r="Q37" s="201">
        <v>2.99</v>
      </c>
      <c r="R37" s="201">
        <v>5.92</v>
      </c>
      <c r="S37" s="201">
        <v>3.96</v>
      </c>
      <c r="T37" s="201">
        <v>0</v>
      </c>
      <c r="U37" s="201">
        <v>273.19</v>
      </c>
      <c r="V37" s="201">
        <v>2.9</v>
      </c>
      <c r="W37" s="201">
        <v>5.78</v>
      </c>
      <c r="X37" s="201">
        <v>19.02</v>
      </c>
      <c r="Y37" s="201">
        <v>0</v>
      </c>
      <c r="Z37">
        <v>0</v>
      </c>
      <c r="AA37" s="201">
        <v>7.79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49.95</v>
      </c>
      <c r="AJ37" s="201">
        <v>0</v>
      </c>
      <c r="AK37" s="201">
        <v>0</v>
      </c>
      <c r="AL37" s="201">
        <v>0</v>
      </c>
      <c r="AM37" s="201">
        <v>72</v>
      </c>
      <c r="AN37" s="201">
        <v>0</v>
      </c>
      <c r="AO37">
        <v>0</v>
      </c>
      <c r="AP37" s="201">
        <v>33.81</v>
      </c>
      <c r="AQ37" s="201">
        <v>14.65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87.6</v>
      </c>
      <c r="L38" s="201">
        <v>33.54</v>
      </c>
      <c r="M38" s="201">
        <v>0</v>
      </c>
      <c r="N38" s="201">
        <v>29.13</v>
      </c>
      <c r="O38" s="201">
        <v>48.93</v>
      </c>
      <c r="P38" s="201">
        <v>45.6</v>
      </c>
      <c r="Q38" s="201">
        <v>2.99</v>
      </c>
      <c r="R38" s="201">
        <v>5.92</v>
      </c>
      <c r="S38" s="201">
        <v>3.96</v>
      </c>
      <c r="T38" s="201">
        <v>0</v>
      </c>
      <c r="U38" s="201">
        <v>273.19</v>
      </c>
      <c r="V38" s="201">
        <v>2.9</v>
      </c>
      <c r="W38" s="201">
        <v>5.8</v>
      </c>
      <c r="X38" s="201">
        <v>19.32</v>
      </c>
      <c r="Y38" s="201">
        <v>0</v>
      </c>
      <c r="Z38">
        <v>0</v>
      </c>
      <c r="AA38" s="201">
        <v>7.79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49.95</v>
      </c>
      <c r="AJ38" s="201">
        <v>0</v>
      </c>
      <c r="AK38" s="201">
        <v>0</v>
      </c>
      <c r="AL38" s="201">
        <v>0</v>
      </c>
      <c r="AM38" s="201">
        <v>72</v>
      </c>
      <c r="AN38" s="201">
        <v>0</v>
      </c>
      <c r="AO38">
        <v>0</v>
      </c>
      <c r="AP38" s="201">
        <v>33.81</v>
      </c>
      <c r="AQ38" s="201">
        <v>14.65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87.6</v>
      </c>
      <c r="L39" s="201">
        <v>33.54</v>
      </c>
      <c r="M39" s="201">
        <v>0</v>
      </c>
      <c r="N39" s="201">
        <v>29.13</v>
      </c>
      <c r="O39" s="201">
        <v>48.93</v>
      </c>
      <c r="P39" s="201">
        <v>45.6</v>
      </c>
      <c r="Q39" s="201">
        <v>2.99</v>
      </c>
      <c r="R39" s="201">
        <v>5.92</v>
      </c>
      <c r="S39" s="201">
        <v>3.96</v>
      </c>
      <c r="T39" s="201">
        <v>0</v>
      </c>
      <c r="U39" s="201">
        <v>273.19</v>
      </c>
      <c r="V39" s="201">
        <v>2.9</v>
      </c>
      <c r="W39" s="201">
        <v>5.8</v>
      </c>
      <c r="X39" s="201">
        <v>19.32</v>
      </c>
      <c r="Y39" s="201">
        <v>0</v>
      </c>
      <c r="Z39">
        <v>0</v>
      </c>
      <c r="AA39" s="201">
        <v>7.79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51.64</v>
      </c>
      <c r="AJ39" s="201">
        <v>0</v>
      </c>
      <c r="AK39" s="201">
        <v>0</v>
      </c>
      <c r="AL39" s="201">
        <v>0</v>
      </c>
      <c r="AM39" s="201">
        <v>72</v>
      </c>
      <c r="AN39" s="201">
        <v>0</v>
      </c>
      <c r="AO39">
        <v>0</v>
      </c>
      <c r="AP39" s="201">
        <v>33.81</v>
      </c>
      <c r="AQ39" s="201">
        <v>14.65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87.6</v>
      </c>
      <c r="L40" s="201">
        <v>33.54</v>
      </c>
      <c r="M40" s="201">
        <v>0</v>
      </c>
      <c r="N40" s="201">
        <v>29.13</v>
      </c>
      <c r="O40" s="201">
        <v>48.93</v>
      </c>
      <c r="P40" s="201">
        <v>45.6</v>
      </c>
      <c r="Q40" s="201">
        <v>2.99</v>
      </c>
      <c r="R40" s="201">
        <v>5.92</v>
      </c>
      <c r="S40" s="201">
        <v>3.96</v>
      </c>
      <c r="T40" s="201">
        <v>0</v>
      </c>
      <c r="U40" s="201">
        <v>273.19</v>
      </c>
      <c r="V40" s="201">
        <v>2.9</v>
      </c>
      <c r="W40" s="201">
        <v>5.8</v>
      </c>
      <c r="X40" s="201">
        <v>19.32</v>
      </c>
      <c r="Y40" s="201">
        <v>0</v>
      </c>
      <c r="Z40">
        <v>0</v>
      </c>
      <c r="AA40" s="201">
        <v>7.56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51.64</v>
      </c>
      <c r="AJ40" s="201">
        <v>0</v>
      </c>
      <c r="AK40" s="201">
        <v>0</v>
      </c>
      <c r="AL40" s="201">
        <v>0</v>
      </c>
      <c r="AM40" s="201">
        <v>72</v>
      </c>
      <c r="AN40" s="201">
        <v>0</v>
      </c>
      <c r="AO40">
        <v>0</v>
      </c>
      <c r="AP40" s="201">
        <v>33.81</v>
      </c>
      <c r="AQ40" s="201">
        <v>14.65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87.6</v>
      </c>
      <c r="L41" s="201">
        <v>33.54</v>
      </c>
      <c r="M41" s="201">
        <v>0</v>
      </c>
      <c r="N41" s="201">
        <v>29.13</v>
      </c>
      <c r="O41" s="201">
        <v>48.93</v>
      </c>
      <c r="P41" s="201">
        <v>45.6</v>
      </c>
      <c r="Q41" s="201">
        <v>2.99</v>
      </c>
      <c r="R41" s="201">
        <v>5.92</v>
      </c>
      <c r="S41" s="201">
        <v>3.96</v>
      </c>
      <c r="T41" s="201">
        <v>0</v>
      </c>
      <c r="U41" s="201">
        <v>273.19</v>
      </c>
      <c r="V41" s="201">
        <v>2.9</v>
      </c>
      <c r="W41" s="201">
        <v>10.87</v>
      </c>
      <c r="X41" s="201">
        <v>36.119999999999997</v>
      </c>
      <c r="Y41" s="201">
        <v>0</v>
      </c>
      <c r="Z41">
        <v>0</v>
      </c>
      <c r="AA41" s="201">
        <v>7.56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51.64</v>
      </c>
      <c r="AJ41" s="201">
        <v>0</v>
      </c>
      <c r="AK41" s="201">
        <v>0</v>
      </c>
      <c r="AL41" s="201">
        <v>0</v>
      </c>
      <c r="AM41" s="201">
        <v>72</v>
      </c>
      <c r="AN41" s="201">
        <v>0</v>
      </c>
      <c r="AO41">
        <v>0</v>
      </c>
      <c r="AP41" s="201">
        <v>33.81</v>
      </c>
      <c r="AQ41" s="201">
        <v>14.65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87.6</v>
      </c>
      <c r="L42" s="201">
        <v>33.54</v>
      </c>
      <c r="M42" s="201">
        <v>0</v>
      </c>
      <c r="N42" s="201">
        <v>29.13</v>
      </c>
      <c r="O42" s="201">
        <v>48.93</v>
      </c>
      <c r="P42" s="201">
        <v>45.6</v>
      </c>
      <c r="Q42" s="201">
        <v>2.99</v>
      </c>
      <c r="R42" s="201">
        <v>5.92</v>
      </c>
      <c r="S42" s="201">
        <v>3.96</v>
      </c>
      <c r="T42" s="201">
        <v>0</v>
      </c>
      <c r="U42" s="201">
        <v>273.19</v>
      </c>
      <c r="V42" s="201">
        <v>2.9</v>
      </c>
      <c r="W42" s="201">
        <v>10.87</v>
      </c>
      <c r="X42" s="201">
        <v>36.119999999999997</v>
      </c>
      <c r="Y42" s="201">
        <v>0</v>
      </c>
      <c r="Z42">
        <v>0</v>
      </c>
      <c r="AA42" s="201">
        <v>7.56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51.64</v>
      </c>
      <c r="AJ42" s="201">
        <v>0</v>
      </c>
      <c r="AK42" s="201">
        <v>0</v>
      </c>
      <c r="AL42" s="201">
        <v>0</v>
      </c>
      <c r="AM42" s="201">
        <v>72</v>
      </c>
      <c r="AN42" s="201">
        <v>0</v>
      </c>
      <c r="AO42">
        <v>0</v>
      </c>
      <c r="AP42" s="201">
        <v>33.81</v>
      </c>
      <c r="AQ42" s="201">
        <v>14.65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87.6</v>
      </c>
      <c r="L43" s="201">
        <v>33.54</v>
      </c>
      <c r="M43" s="201">
        <v>0</v>
      </c>
      <c r="N43" s="201">
        <v>29.13</v>
      </c>
      <c r="O43" s="201">
        <v>48.93</v>
      </c>
      <c r="P43" s="201">
        <v>45.6</v>
      </c>
      <c r="Q43" s="201">
        <v>2.99</v>
      </c>
      <c r="R43" s="201">
        <v>5.92</v>
      </c>
      <c r="S43" s="201">
        <v>3.96</v>
      </c>
      <c r="T43" s="201">
        <v>0</v>
      </c>
      <c r="U43" s="201">
        <v>273.19</v>
      </c>
      <c r="V43" s="201">
        <v>2.27</v>
      </c>
      <c r="W43" s="201">
        <v>10.87</v>
      </c>
      <c r="X43" s="201">
        <v>36.39</v>
      </c>
      <c r="Y43" s="201">
        <v>0</v>
      </c>
      <c r="Z43">
        <v>0</v>
      </c>
      <c r="AA43" s="201">
        <v>7.56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51.64</v>
      </c>
      <c r="AJ43" s="201">
        <v>0</v>
      </c>
      <c r="AK43" s="201">
        <v>0</v>
      </c>
      <c r="AL43" s="201">
        <v>0</v>
      </c>
      <c r="AM43" s="201">
        <v>72</v>
      </c>
      <c r="AN43" s="201">
        <v>0</v>
      </c>
      <c r="AO43">
        <v>0</v>
      </c>
      <c r="AP43" s="201">
        <v>33.81</v>
      </c>
      <c r="AQ43" s="201">
        <v>14.65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87.6</v>
      </c>
      <c r="L44" s="201">
        <v>33.54</v>
      </c>
      <c r="M44" s="201">
        <v>0</v>
      </c>
      <c r="N44" s="201">
        <v>29.13</v>
      </c>
      <c r="O44" s="201">
        <v>48.93</v>
      </c>
      <c r="P44" s="201">
        <v>45.6</v>
      </c>
      <c r="Q44" s="201">
        <v>2.99</v>
      </c>
      <c r="R44" s="201">
        <v>5.92</v>
      </c>
      <c r="S44" s="201">
        <v>3.96</v>
      </c>
      <c r="T44" s="201">
        <v>0</v>
      </c>
      <c r="U44" s="201">
        <v>273.19</v>
      </c>
      <c r="V44" s="201">
        <v>2.77</v>
      </c>
      <c r="W44" s="201">
        <v>10.87</v>
      </c>
      <c r="X44" s="201">
        <v>36.119999999999997</v>
      </c>
      <c r="Y44" s="201">
        <v>0</v>
      </c>
      <c r="Z44">
        <v>0</v>
      </c>
      <c r="AA44" s="201">
        <v>7.56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51.64</v>
      </c>
      <c r="AJ44" s="201">
        <v>0</v>
      </c>
      <c r="AK44" s="201">
        <v>0</v>
      </c>
      <c r="AL44" s="201">
        <v>0</v>
      </c>
      <c r="AM44" s="201">
        <v>72</v>
      </c>
      <c r="AN44" s="201">
        <v>0</v>
      </c>
      <c r="AO44">
        <v>0</v>
      </c>
      <c r="AP44" s="201">
        <v>33.81</v>
      </c>
      <c r="AQ44" s="201">
        <v>14.65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87.6</v>
      </c>
      <c r="L45" s="201">
        <v>33.54</v>
      </c>
      <c r="M45" s="201">
        <v>0</v>
      </c>
      <c r="N45" s="201">
        <v>29.13</v>
      </c>
      <c r="O45" s="201">
        <v>48.93</v>
      </c>
      <c r="P45" s="201">
        <v>45.6</v>
      </c>
      <c r="Q45" s="201">
        <v>2.99</v>
      </c>
      <c r="R45" s="201">
        <v>5.92</v>
      </c>
      <c r="S45" s="201">
        <v>3.96</v>
      </c>
      <c r="T45" s="201">
        <v>0</v>
      </c>
      <c r="U45" s="201">
        <v>273.19</v>
      </c>
      <c r="V45" s="201">
        <v>2.9</v>
      </c>
      <c r="W45" s="201">
        <v>10.87</v>
      </c>
      <c r="X45" s="201">
        <v>36.119999999999997</v>
      </c>
      <c r="Y45" s="201">
        <v>0</v>
      </c>
      <c r="Z45">
        <v>0</v>
      </c>
      <c r="AA45" s="201">
        <v>7.56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51.64</v>
      </c>
      <c r="AJ45" s="201">
        <v>0</v>
      </c>
      <c r="AK45" s="201">
        <v>0</v>
      </c>
      <c r="AL45" s="201">
        <v>0</v>
      </c>
      <c r="AM45" s="201">
        <v>72</v>
      </c>
      <c r="AN45" s="201">
        <v>0</v>
      </c>
      <c r="AO45">
        <v>0</v>
      </c>
      <c r="AP45" s="201">
        <v>31.4</v>
      </c>
      <c r="AQ45" s="201">
        <v>14.65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87.6</v>
      </c>
      <c r="L46" s="201">
        <v>33.54</v>
      </c>
      <c r="M46" s="201">
        <v>0</v>
      </c>
      <c r="N46" s="201">
        <v>29.13</v>
      </c>
      <c r="O46" s="201">
        <v>48.93</v>
      </c>
      <c r="P46" s="201">
        <v>45.6</v>
      </c>
      <c r="Q46" s="201">
        <v>2.99</v>
      </c>
      <c r="R46" s="201">
        <v>5.92</v>
      </c>
      <c r="S46" s="201">
        <v>3.96</v>
      </c>
      <c r="T46" s="201">
        <v>0</v>
      </c>
      <c r="U46" s="201">
        <v>273.19</v>
      </c>
      <c r="V46" s="201">
        <v>2.9</v>
      </c>
      <c r="W46" s="201">
        <v>10.87</v>
      </c>
      <c r="X46" s="201">
        <v>36.119999999999997</v>
      </c>
      <c r="Y46" s="201">
        <v>0</v>
      </c>
      <c r="Z46">
        <v>0</v>
      </c>
      <c r="AA46" s="201">
        <v>7.56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51.64</v>
      </c>
      <c r="AJ46" s="201">
        <v>0</v>
      </c>
      <c r="AK46" s="201">
        <v>0</v>
      </c>
      <c r="AL46" s="201">
        <v>0</v>
      </c>
      <c r="AM46" s="201">
        <v>72</v>
      </c>
      <c r="AN46" s="201">
        <v>0</v>
      </c>
      <c r="AO46">
        <v>0</v>
      </c>
      <c r="AP46" s="201">
        <v>33.81</v>
      </c>
      <c r="AQ46" s="201">
        <v>14.65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87.6</v>
      </c>
      <c r="L47" s="201">
        <v>33.54</v>
      </c>
      <c r="M47" s="201">
        <v>0</v>
      </c>
      <c r="N47" s="201">
        <v>29.13</v>
      </c>
      <c r="O47" s="201">
        <v>48.93</v>
      </c>
      <c r="P47" s="201">
        <v>45.6</v>
      </c>
      <c r="Q47" s="201">
        <v>2.99</v>
      </c>
      <c r="R47" s="201">
        <v>5.92</v>
      </c>
      <c r="S47" s="201">
        <v>3.96</v>
      </c>
      <c r="T47" s="201">
        <v>0</v>
      </c>
      <c r="U47" s="201">
        <v>273.19</v>
      </c>
      <c r="V47" s="201">
        <v>2.9</v>
      </c>
      <c r="W47" s="201">
        <v>10.87</v>
      </c>
      <c r="X47" s="201">
        <v>36.39</v>
      </c>
      <c r="Y47" s="201">
        <v>0</v>
      </c>
      <c r="Z47">
        <v>0</v>
      </c>
      <c r="AA47" s="201">
        <v>7.56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51.64</v>
      </c>
      <c r="AJ47" s="201">
        <v>0</v>
      </c>
      <c r="AK47" s="201">
        <v>0</v>
      </c>
      <c r="AL47" s="201">
        <v>0</v>
      </c>
      <c r="AM47" s="201">
        <v>72</v>
      </c>
      <c r="AN47" s="201">
        <v>0</v>
      </c>
      <c r="AO47">
        <v>0</v>
      </c>
      <c r="AP47" s="201">
        <v>33.81</v>
      </c>
      <c r="AQ47" s="201">
        <v>14.65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87.6</v>
      </c>
      <c r="L48" s="201">
        <v>33.54</v>
      </c>
      <c r="M48" s="201">
        <v>0</v>
      </c>
      <c r="N48" s="201">
        <v>29.13</v>
      </c>
      <c r="O48" s="201">
        <v>48.93</v>
      </c>
      <c r="P48" s="201">
        <v>45.6</v>
      </c>
      <c r="Q48" s="201">
        <v>2.92</v>
      </c>
      <c r="R48" s="201">
        <v>5.8</v>
      </c>
      <c r="S48" s="201">
        <v>3.86</v>
      </c>
      <c r="T48" s="201">
        <v>0</v>
      </c>
      <c r="U48" s="201">
        <v>273.19</v>
      </c>
      <c r="V48" s="201">
        <v>2.9</v>
      </c>
      <c r="W48" s="201">
        <v>10.87</v>
      </c>
      <c r="X48" s="201">
        <v>36.39</v>
      </c>
      <c r="Y48" s="201">
        <v>0</v>
      </c>
      <c r="Z48">
        <v>0</v>
      </c>
      <c r="AA48" s="201">
        <v>7.33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51.64</v>
      </c>
      <c r="AJ48" s="201">
        <v>0</v>
      </c>
      <c r="AK48" s="201">
        <v>0</v>
      </c>
      <c r="AL48" s="201">
        <v>0</v>
      </c>
      <c r="AM48" s="201">
        <v>72</v>
      </c>
      <c r="AN48" s="201">
        <v>0</v>
      </c>
      <c r="AO48">
        <v>0</v>
      </c>
      <c r="AP48" s="201">
        <v>33.81</v>
      </c>
      <c r="AQ48" s="201">
        <v>14.65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86.94</v>
      </c>
      <c r="L49" s="201">
        <v>33.81</v>
      </c>
      <c r="M49" s="201">
        <v>0</v>
      </c>
      <c r="N49" s="201">
        <v>29.13</v>
      </c>
      <c r="O49" s="201">
        <v>48.93</v>
      </c>
      <c r="P49" s="201">
        <v>45.61</v>
      </c>
      <c r="Q49" s="201">
        <v>2.9</v>
      </c>
      <c r="R49" s="201">
        <v>5.8</v>
      </c>
      <c r="S49" s="201">
        <v>3.86</v>
      </c>
      <c r="T49" s="201">
        <v>0</v>
      </c>
      <c r="U49" s="201">
        <v>273.19</v>
      </c>
      <c r="V49" s="201">
        <v>2.9</v>
      </c>
      <c r="W49" s="201">
        <v>10.87</v>
      </c>
      <c r="X49" s="201">
        <v>36.119999999999997</v>
      </c>
      <c r="Y49" s="201">
        <v>0</v>
      </c>
      <c r="Z49">
        <v>0</v>
      </c>
      <c r="AA49" s="201">
        <v>7.33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51.64</v>
      </c>
      <c r="AJ49" s="201">
        <v>0</v>
      </c>
      <c r="AK49" s="201">
        <v>0</v>
      </c>
      <c r="AL49" s="201">
        <v>0</v>
      </c>
      <c r="AM49" s="201">
        <v>72</v>
      </c>
      <c r="AN49" s="201">
        <v>0</v>
      </c>
      <c r="AO49">
        <v>0</v>
      </c>
      <c r="AP49" s="201">
        <v>33.81</v>
      </c>
      <c r="AQ49" s="201">
        <v>14.65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86.94</v>
      </c>
      <c r="L50" s="201">
        <v>33.81</v>
      </c>
      <c r="M50" s="201">
        <v>0</v>
      </c>
      <c r="N50" s="201">
        <v>29.13</v>
      </c>
      <c r="O50" s="201">
        <v>48.93</v>
      </c>
      <c r="P50" s="201">
        <v>45.61</v>
      </c>
      <c r="Q50" s="201">
        <v>2.9</v>
      </c>
      <c r="R50" s="201">
        <v>5.8</v>
      </c>
      <c r="S50" s="201">
        <v>3.86</v>
      </c>
      <c r="T50" s="201">
        <v>0</v>
      </c>
      <c r="U50" s="201">
        <v>273.19</v>
      </c>
      <c r="V50" s="201">
        <v>2.9</v>
      </c>
      <c r="W50" s="201">
        <v>10.87</v>
      </c>
      <c r="X50" s="201">
        <v>36.39</v>
      </c>
      <c r="Y50" s="201">
        <v>0</v>
      </c>
      <c r="Z50">
        <v>0</v>
      </c>
      <c r="AA50" s="201">
        <v>7.33</v>
      </c>
      <c r="AB50" s="201">
        <v>0</v>
      </c>
      <c r="AC50" s="201">
        <v>0</v>
      </c>
      <c r="AD50" s="201">
        <v>0</v>
      </c>
      <c r="AE50" s="201">
        <v>45.8</v>
      </c>
      <c r="AF50" s="201">
        <v>0</v>
      </c>
      <c r="AG50" s="201">
        <v>0</v>
      </c>
      <c r="AH50" s="201">
        <v>0</v>
      </c>
      <c r="AI50" s="201">
        <v>51.64</v>
      </c>
      <c r="AJ50" s="201">
        <v>0</v>
      </c>
      <c r="AK50" s="201">
        <v>0</v>
      </c>
      <c r="AL50" s="201">
        <v>0</v>
      </c>
      <c r="AM50" s="201">
        <v>72</v>
      </c>
      <c r="AN50" s="201">
        <v>0</v>
      </c>
      <c r="AO50">
        <v>0</v>
      </c>
      <c r="AP50" s="201">
        <v>33.81</v>
      </c>
      <c r="AQ50" s="201">
        <v>14.65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86.94</v>
      </c>
      <c r="L51" s="201">
        <v>33.81</v>
      </c>
      <c r="M51" s="201">
        <v>0</v>
      </c>
      <c r="N51" s="201">
        <v>29.13</v>
      </c>
      <c r="O51" s="201">
        <v>48.93</v>
      </c>
      <c r="P51" s="201">
        <v>45.61</v>
      </c>
      <c r="Q51" s="201">
        <v>2.95</v>
      </c>
      <c r="R51" s="201">
        <v>5.8</v>
      </c>
      <c r="S51" s="201">
        <v>3.86</v>
      </c>
      <c r="T51" s="201">
        <v>0</v>
      </c>
      <c r="U51" s="201">
        <v>276.98</v>
      </c>
      <c r="V51" s="201">
        <v>2.9</v>
      </c>
      <c r="W51" s="201">
        <v>10.87</v>
      </c>
      <c r="X51" s="201">
        <v>36.39</v>
      </c>
      <c r="Y51" s="201">
        <v>0</v>
      </c>
      <c r="Z51">
        <v>0</v>
      </c>
      <c r="AA51" s="201">
        <v>7.33</v>
      </c>
      <c r="AB51" s="201">
        <v>0</v>
      </c>
      <c r="AC51" s="201">
        <v>0</v>
      </c>
      <c r="AD51" s="201">
        <v>0</v>
      </c>
      <c r="AE51" s="201">
        <v>45.8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72</v>
      </c>
      <c r="AN51" s="201">
        <v>0</v>
      </c>
      <c r="AO51">
        <v>0</v>
      </c>
      <c r="AP51" s="201">
        <v>33.81</v>
      </c>
      <c r="AQ51" s="201">
        <v>14.65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86.94</v>
      </c>
      <c r="L52" s="201">
        <v>33.81</v>
      </c>
      <c r="M52" s="201">
        <v>0</v>
      </c>
      <c r="N52" s="201">
        <v>29.13</v>
      </c>
      <c r="O52" s="201">
        <v>48.93</v>
      </c>
      <c r="P52" s="201">
        <v>45.61</v>
      </c>
      <c r="Q52" s="201">
        <v>2.95</v>
      </c>
      <c r="R52" s="201">
        <v>5.8</v>
      </c>
      <c r="S52" s="201">
        <v>3.86</v>
      </c>
      <c r="T52" s="201">
        <v>0</v>
      </c>
      <c r="U52" s="201">
        <v>276.98</v>
      </c>
      <c r="V52" s="201">
        <v>2.9</v>
      </c>
      <c r="W52" s="201">
        <v>10.87</v>
      </c>
      <c r="X52" s="201">
        <v>36.39</v>
      </c>
      <c r="Y52" s="201">
        <v>0</v>
      </c>
      <c r="Z52">
        <v>0</v>
      </c>
      <c r="AA52" s="201">
        <v>7.33</v>
      </c>
      <c r="AB52" s="201">
        <v>0</v>
      </c>
      <c r="AC52" s="201">
        <v>0</v>
      </c>
      <c r="AD52" s="201">
        <v>0</v>
      </c>
      <c r="AE52" s="201">
        <v>45.8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72</v>
      </c>
      <c r="AN52" s="201">
        <v>0</v>
      </c>
      <c r="AO52">
        <v>0</v>
      </c>
      <c r="AP52" s="201">
        <v>33.81</v>
      </c>
      <c r="AQ52" s="201">
        <v>14.65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86.94</v>
      </c>
      <c r="L53" s="201">
        <v>33.81</v>
      </c>
      <c r="M53" s="201">
        <v>0</v>
      </c>
      <c r="N53" s="201">
        <v>29.13</v>
      </c>
      <c r="O53" s="201">
        <v>48.93</v>
      </c>
      <c r="P53" s="201">
        <v>45.61</v>
      </c>
      <c r="Q53" s="201">
        <v>2.8</v>
      </c>
      <c r="R53" s="201">
        <v>5.6</v>
      </c>
      <c r="S53" s="201">
        <v>3.73</v>
      </c>
      <c r="T53" s="201">
        <v>0</v>
      </c>
      <c r="U53" s="201">
        <v>276.98</v>
      </c>
      <c r="V53" s="201">
        <v>2.9</v>
      </c>
      <c r="W53" s="201">
        <v>10.87</v>
      </c>
      <c r="X53" s="201">
        <v>36.39</v>
      </c>
      <c r="Y53" s="201">
        <v>0</v>
      </c>
      <c r="Z53">
        <v>0</v>
      </c>
      <c r="AA53" s="201">
        <v>7.33</v>
      </c>
      <c r="AB53" s="201">
        <v>0</v>
      </c>
      <c r="AC53" s="201">
        <v>0</v>
      </c>
      <c r="AD53" s="201">
        <v>0</v>
      </c>
      <c r="AE53" s="201">
        <v>45.8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72</v>
      </c>
      <c r="AN53" s="201">
        <v>0</v>
      </c>
      <c r="AO53">
        <v>0</v>
      </c>
      <c r="AP53" s="201">
        <v>33.81</v>
      </c>
      <c r="AQ53" s="201">
        <v>14.65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86.94</v>
      </c>
      <c r="L54" s="201">
        <v>33.81</v>
      </c>
      <c r="M54" s="201">
        <v>0</v>
      </c>
      <c r="N54" s="201">
        <v>29.13</v>
      </c>
      <c r="O54" s="201">
        <v>48.93</v>
      </c>
      <c r="P54" s="201">
        <v>45.61</v>
      </c>
      <c r="Q54" s="201">
        <v>2.8</v>
      </c>
      <c r="R54" s="201">
        <v>5.6</v>
      </c>
      <c r="S54" s="201">
        <v>3.73</v>
      </c>
      <c r="T54" s="201">
        <v>0</v>
      </c>
      <c r="U54" s="201">
        <v>276.98</v>
      </c>
      <c r="V54" s="201">
        <v>2.9</v>
      </c>
      <c r="W54" s="201">
        <v>10.87</v>
      </c>
      <c r="X54" s="201">
        <v>36.39</v>
      </c>
      <c r="Y54" s="201">
        <v>0</v>
      </c>
      <c r="Z54">
        <v>0</v>
      </c>
      <c r="AA54" s="201">
        <v>7.33</v>
      </c>
      <c r="AB54" s="201">
        <v>0</v>
      </c>
      <c r="AC54" s="201">
        <v>0</v>
      </c>
      <c r="AD54" s="201">
        <v>0</v>
      </c>
      <c r="AE54" s="201">
        <v>45.8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72</v>
      </c>
      <c r="AN54" s="201">
        <v>0</v>
      </c>
      <c r="AO54">
        <v>0</v>
      </c>
      <c r="AP54" s="201">
        <v>33.81</v>
      </c>
      <c r="AQ54" s="201">
        <v>14.65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86.94</v>
      </c>
      <c r="L55" s="201">
        <v>33.81</v>
      </c>
      <c r="M55" s="201">
        <v>0</v>
      </c>
      <c r="N55" s="201">
        <v>29.13</v>
      </c>
      <c r="O55" s="201">
        <v>48.93</v>
      </c>
      <c r="P55" s="201">
        <v>49.01</v>
      </c>
      <c r="Q55" s="201">
        <v>2.8</v>
      </c>
      <c r="R55" s="201">
        <v>5.6</v>
      </c>
      <c r="S55" s="201">
        <v>3.73</v>
      </c>
      <c r="T55" s="201">
        <v>0</v>
      </c>
      <c r="U55" s="201">
        <v>276.98</v>
      </c>
      <c r="V55" s="201">
        <v>2.9</v>
      </c>
      <c r="W55" s="201">
        <v>5.8</v>
      </c>
      <c r="X55" s="201">
        <v>19.32</v>
      </c>
      <c r="Y55" s="201">
        <v>0</v>
      </c>
      <c r="Z55">
        <v>0</v>
      </c>
      <c r="AA55" s="201">
        <v>7.33</v>
      </c>
      <c r="AB55" s="201">
        <v>0</v>
      </c>
      <c r="AC55" s="201">
        <v>0</v>
      </c>
      <c r="AD55" s="201">
        <v>0</v>
      </c>
      <c r="AE55" s="201">
        <v>45.8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72</v>
      </c>
      <c r="AN55" s="201">
        <v>0</v>
      </c>
      <c r="AO55">
        <v>0</v>
      </c>
      <c r="AP55" s="201">
        <v>33.81</v>
      </c>
      <c r="AQ55" s="201">
        <v>11.61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86.94</v>
      </c>
      <c r="L56" s="201">
        <v>33.81</v>
      </c>
      <c r="M56" s="201">
        <v>0</v>
      </c>
      <c r="N56" s="201">
        <v>29.13</v>
      </c>
      <c r="O56" s="201">
        <v>48.93</v>
      </c>
      <c r="P56" s="201">
        <v>49.01</v>
      </c>
      <c r="Q56" s="201">
        <v>2.8</v>
      </c>
      <c r="R56" s="201">
        <v>5.6</v>
      </c>
      <c r="S56" s="201">
        <v>3.73</v>
      </c>
      <c r="T56" s="201">
        <v>0</v>
      </c>
      <c r="U56" s="201">
        <v>276.98</v>
      </c>
      <c r="V56" s="201">
        <v>2.9</v>
      </c>
      <c r="W56" s="201">
        <v>5.8</v>
      </c>
      <c r="X56" s="201">
        <v>19.32</v>
      </c>
      <c r="Y56" s="201">
        <v>0</v>
      </c>
      <c r="Z56">
        <v>0</v>
      </c>
      <c r="AA56" s="201">
        <v>7.33</v>
      </c>
      <c r="AB56" s="201">
        <v>0</v>
      </c>
      <c r="AC56" s="201">
        <v>0</v>
      </c>
      <c r="AD56" s="201">
        <v>0</v>
      </c>
      <c r="AE56" s="201">
        <v>45.8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72</v>
      </c>
      <c r="AN56" s="201">
        <v>0</v>
      </c>
      <c r="AO56">
        <v>0</v>
      </c>
      <c r="AP56" s="201">
        <v>33.81</v>
      </c>
      <c r="AQ56" s="201">
        <v>11.61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86.94</v>
      </c>
      <c r="L57" s="201">
        <v>33.81</v>
      </c>
      <c r="M57" s="201">
        <v>0</v>
      </c>
      <c r="N57" s="201">
        <v>29.13</v>
      </c>
      <c r="O57" s="201">
        <v>48.93</v>
      </c>
      <c r="P57" s="201">
        <v>49.01</v>
      </c>
      <c r="Q57" s="201">
        <v>2.8</v>
      </c>
      <c r="R57" s="201">
        <v>5.6</v>
      </c>
      <c r="S57" s="201">
        <v>3.73</v>
      </c>
      <c r="T57" s="201">
        <v>0</v>
      </c>
      <c r="U57" s="201">
        <v>276.98</v>
      </c>
      <c r="V57" s="201">
        <v>2.9</v>
      </c>
      <c r="W57" s="201">
        <v>5.8</v>
      </c>
      <c r="X57" s="201">
        <v>19.32</v>
      </c>
      <c r="Y57" s="201">
        <v>0</v>
      </c>
      <c r="Z57">
        <v>0</v>
      </c>
      <c r="AA57" s="201">
        <v>7.33</v>
      </c>
      <c r="AB57" s="201">
        <v>0</v>
      </c>
      <c r="AC57" s="201">
        <v>0</v>
      </c>
      <c r="AD57" s="201">
        <v>0</v>
      </c>
      <c r="AE57" s="201">
        <v>45.8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72</v>
      </c>
      <c r="AN57" s="201">
        <v>0</v>
      </c>
      <c r="AO57">
        <v>0</v>
      </c>
      <c r="AP57" s="201">
        <v>38.64</v>
      </c>
      <c r="AQ57" s="201">
        <v>11.61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86.94</v>
      </c>
      <c r="L58" s="201">
        <v>33.81</v>
      </c>
      <c r="M58" s="201">
        <v>0</v>
      </c>
      <c r="N58" s="201">
        <v>29.13</v>
      </c>
      <c r="O58" s="201">
        <v>48.93</v>
      </c>
      <c r="P58" s="201">
        <v>49.01</v>
      </c>
      <c r="Q58" s="201">
        <v>2.8</v>
      </c>
      <c r="R58" s="201">
        <v>5.6</v>
      </c>
      <c r="S58" s="201">
        <v>3.73</v>
      </c>
      <c r="T58" s="201">
        <v>0</v>
      </c>
      <c r="U58" s="201">
        <v>276.98</v>
      </c>
      <c r="V58" s="201">
        <v>2.9</v>
      </c>
      <c r="W58" s="201">
        <v>5.8</v>
      </c>
      <c r="X58" s="201">
        <v>19.32</v>
      </c>
      <c r="Y58" s="201">
        <v>0</v>
      </c>
      <c r="Z58">
        <v>0</v>
      </c>
      <c r="AA58" s="201">
        <v>7.33</v>
      </c>
      <c r="AB58" s="201">
        <v>0</v>
      </c>
      <c r="AC58" s="201">
        <v>0</v>
      </c>
      <c r="AD58" s="201">
        <v>0</v>
      </c>
      <c r="AE58" s="201">
        <v>45.8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72</v>
      </c>
      <c r="AN58" s="201">
        <v>0</v>
      </c>
      <c r="AO58">
        <v>0</v>
      </c>
      <c r="AP58" s="201">
        <v>48.3</v>
      </c>
      <c r="AQ58" s="201">
        <v>11.59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86.94</v>
      </c>
      <c r="L59" s="201">
        <v>33.81</v>
      </c>
      <c r="M59" s="201">
        <v>0</v>
      </c>
      <c r="N59" s="201">
        <v>29.13</v>
      </c>
      <c r="O59" s="201">
        <v>48.93</v>
      </c>
      <c r="P59" s="201">
        <v>49.01</v>
      </c>
      <c r="Q59" s="201">
        <v>2.8</v>
      </c>
      <c r="R59" s="201">
        <v>5.6</v>
      </c>
      <c r="S59" s="201">
        <v>3.74</v>
      </c>
      <c r="T59" s="201">
        <v>0</v>
      </c>
      <c r="U59" s="201">
        <v>276.98</v>
      </c>
      <c r="V59" s="201">
        <v>2.9</v>
      </c>
      <c r="W59" s="201">
        <v>5.8</v>
      </c>
      <c r="X59" s="201">
        <v>19.32</v>
      </c>
      <c r="Y59" s="201">
        <v>0</v>
      </c>
      <c r="Z59">
        <v>0</v>
      </c>
      <c r="AA59" s="201">
        <v>7.33</v>
      </c>
      <c r="AB59" s="201">
        <v>0</v>
      </c>
      <c r="AC59" s="201">
        <v>0</v>
      </c>
      <c r="AD59" s="201">
        <v>0</v>
      </c>
      <c r="AE59" s="201">
        <v>45.8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72</v>
      </c>
      <c r="AN59" s="201">
        <v>0</v>
      </c>
      <c r="AO59">
        <v>0</v>
      </c>
      <c r="AP59" s="201">
        <v>33.81</v>
      </c>
      <c r="AQ59" s="201">
        <v>11.59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86.94</v>
      </c>
      <c r="L60" s="201">
        <v>32.659999999999997</v>
      </c>
      <c r="M60" s="201">
        <v>0</v>
      </c>
      <c r="N60" s="201">
        <v>29.13</v>
      </c>
      <c r="O60" s="201">
        <v>48.93</v>
      </c>
      <c r="P60" s="201">
        <v>49.01</v>
      </c>
      <c r="Q60" s="201">
        <v>2.8</v>
      </c>
      <c r="R60" s="201">
        <v>5.6</v>
      </c>
      <c r="S60" s="201">
        <v>3.74</v>
      </c>
      <c r="T60" s="201">
        <v>0</v>
      </c>
      <c r="U60" s="201">
        <v>276.98</v>
      </c>
      <c r="V60" s="201">
        <v>2.9</v>
      </c>
      <c r="W60" s="201">
        <v>5.8</v>
      </c>
      <c r="X60" s="201">
        <v>19.32</v>
      </c>
      <c r="Y60" s="201">
        <v>0</v>
      </c>
      <c r="Z60">
        <v>0</v>
      </c>
      <c r="AA60" s="201">
        <v>7.33</v>
      </c>
      <c r="AB60" s="201">
        <v>0</v>
      </c>
      <c r="AC60" s="201">
        <v>0</v>
      </c>
      <c r="AD60" s="201">
        <v>0</v>
      </c>
      <c r="AE60" s="201">
        <v>45.8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72</v>
      </c>
      <c r="AN60" s="201">
        <v>0</v>
      </c>
      <c r="AO60">
        <v>0</v>
      </c>
      <c r="AP60" s="201">
        <v>33.81</v>
      </c>
      <c r="AQ60" s="201">
        <v>11.59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83.98</v>
      </c>
      <c r="L61" s="201">
        <v>32.659999999999997</v>
      </c>
      <c r="M61" s="201">
        <v>0</v>
      </c>
      <c r="N61" s="201">
        <v>29.13</v>
      </c>
      <c r="O61" s="201">
        <v>48.93</v>
      </c>
      <c r="P61" s="201">
        <v>49.01</v>
      </c>
      <c r="Q61" s="201">
        <v>5.35</v>
      </c>
      <c r="R61" s="201">
        <v>10.4</v>
      </c>
      <c r="S61" s="201">
        <v>6.48</v>
      </c>
      <c r="T61" s="201">
        <v>0</v>
      </c>
      <c r="U61" s="201">
        <v>276.98</v>
      </c>
      <c r="V61" s="201">
        <v>5.0999999999999996</v>
      </c>
      <c r="W61" s="201">
        <v>10.84</v>
      </c>
      <c r="X61" s="201">
        <v>35.94</v>
      </c>
      <c r="Y61" s="201">
        <v>0</v>
      </c>
      <c r="Z61">
        <v>0</v>
      </c>
      <c r="AA61" s="201">
        <v>7.33</v>
      </c>
      <c r="AB61" s="201">
        <v>0</v>
      </c>
      <c r="AC61" s="201">
        <v>0</v>
      </c>
      <c r="AD61" s="201">
        <v>0</v>
      </c>
      <c r="AE61" s="201">
        <v>45.8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72</v>
      </c>
      <c r="AN61" s="201">
        <v>0</v>
      </c>
      <c r="AO61">
        <v>0</v>
      </c>
      <c r="AP61" s="201">
        <v>33.81</v>
      </c>
      <c r="AQ61" s="201">
        <v>11.59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83.98</v>
      </c>
      <c r="L62" s="201">
        <v>32.659999999999997</v>
      </c>
      <c r="M62" s="201">
        <v>0</v>
      </c>
      <c r="N62" s="201">
        <v>29.13</v>
      </c>
      <c r="O62" s="201">
        <v>48.93</v>
      </c>
      <c r="P62" s="201">
        <v>49.01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276.98</v>
      </c>
      <c r="V62" s="201">
        <v>5.0999999999999996</v>
      </c>
      <c r="W62" s="201">
        <v>10.87</v>
      </c>
      <c r="X62" s="201">
        <v>36.119999999999997</v>
      </c>
      <c r="Y62" s="201">
        <v>0</v>
      </c>
      <c r="Z62">
        <v>0</v>
      </c>
      <c r="AA62" s="201">
        <v>7.33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72</v>
      </c>
      <c r="AN62" s="201">
        <v>0</v>
      </c>
      <c r="AO62">
        <v>0</v>
      </c>
      <c r="AP62" s="201">
        <v>68.510000000000005</v>
      </c>
      <c r="AQ62" s="201">
        <v>11.59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158.57</v>
      </c>
      <c r="L63" s="201">
        <v>32.659999999999997</v>
      </c>
      <c r="M63" s="201">
        <v>0</v>
      </c>
      <c r="N63" s="201">
        <v>29.13</v>
      </c>
      <c r="O63" s="201">
        <v>48.93</v>
      </c>
      <c r="P63" s="201">
        <v>49.01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276.98</v>
      </c>
      <c r="V63" s="201">
        <v>5.0999999999999996</v>
      </c>
      <c r="W63" s="201">
        <v>10.87</v>
      </c>
      <c r="X63" s="201">
        <v>36.119999999999997</v>
      </c>
      <c r="Y63" s="201">
        <v>0</v>
      </c>
      <c r="Z63">
        <v>0</v>
      </c>
      <c r="AA63" s="201">
        <v>7.33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72</v>
      </c>
      <c r="AN63" s="201">
        <v>0</v>
      </c>
      <c r="AO63">
        <v>0</v>
      </c>
      <c r="AP63" s="201">
        <v>68.510000000000005</v>
      </c>
      <c r="AQ63" s="201">
        <v>22.13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158.61000000000001</v>
      </c>
      <c r="L64" s="201">
        <v>32.659999999999997</v>
      </c>
      <c r="M64" s="201">
        <v>0</v>
      </c>
      <c r="N64" s="201">
        <v>29.13</v>
      </c>
      <c r="O64" s="201">
        <v>48.93</v>
      </c>
      <c r="P64" s="201">
        <v>49.01</v>
      </c>
      <c r="Q64" s="201">
        <v>5.35</v>
      </c>
      <c r="R64" s="201">
        <v>10.4</v>
      </c>
      <c r="S64" s="201">
        <v>6.48</v>
      </c>
      <c r="T64" s="201">
        <v>0</v>
      </c>
      <c r="U64" s="201">
        <v>276.98</v>
      </c>
      <c r="V64" s="201">
        <v>5.0999999999999996</v>
      </c>
      <c r="W64" s="201">
        <v>10.87</v>
      </c>
      <c r="X64" s="201">
        <v>36.119999999999997</v>
      </c>
      <c r="Y64" s="201">
        <v>0</v>
      </c>
      <c r="Z64">
        <v>0</v>
      </c>
      <c r="AA64" s="201">
        <v>7.33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72</v>
      </c>
      <c r="AN64" s="201">
        <v>0</v>
      </c>
      <c r="AO64">
        <v>0</v>
      </c>
      <c r="AP64" s="201">
        <v>68.510000000000005</v>
      </c>
      <c r="AQ64" s="201">
        <v>22.13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158.61000000000001</v>
      </c>
      <c r="L65" s="201">
        <v>32.659999999999997</v>
      </c>
      <c r="M65" s="201">
        <v>0</v>
      </c>
      <c r="N65" s="201">
        <v>29.13</v>
      </c>
      <c r="O65" s="201">
        <v>48.93</v>
      </c>
      <c r="P65" s="201">
        <v>49.01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276.98</v>
      </c>
      <c r="V65" s="201">
        <v>5.0999999999999996</v>
      </c>
      <c r="W65" s="201">
        <v>10.87</v>
      </c>
      <c r="X65" s="201">
        <v>30.75</v>
      </c>
      <c r="Y65" s="201">
        <v>0</v>
      </c>
      <c r="Z65">
        <v>0</v>
      </c>
      <c r="AA65" s="201">
        <v>7.33</v>
      </c>
      <c r="AB65" s="201">
        <v>0</v>
      </c>
      <c r="AC65" s="201">
        <v>0</v>
      </c>
      <c r="AD65" s="201">
        <v>0</v>
      </c>
      <c r="AE65" s="201">
        <v>45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72</v>
      </c>
      <c r="AN65" s="201">
        <v>0</v>
      </c>
      <c r="AO65">
        <v>0</v>
      </c>
      <c r="AP65" s="201">
        <v>68.510000000000005</v>
      </c>
      <c r="AQ65" s="201">
        <v>22.13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158.61000000000001</v>
      </c>
      <c r="L66" s="201">
        <v>32.659999999999997</v>
      </c>
      <c r="M66" s="201">
        <v>0</v>
      </c>
      <c r="N66" s="201">
        <v>29.13</v>
      </c>
      <c r="O66" s="201">
        <v>48.93</v>
      </c>
      <c r="P66" s="201">
        <v>49.01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276.98</v>
      </c>
      <c r="V66" s="201">
        <v>5.0999999999999996</v>
      </c>
      <c r="W66" s="201">
        <v>10.87</v>
      </c>
      <c r="X66" s="201">
        <v>30.75</v>
      </c>
      <c r="Y66" s="201">
        <v>0</v>
      </c>
      <c r="Z66">
        <v>0</v>
      </c>
      <c r="AA66" s="201">
        <v>7.33</v>
      </c>
      <c r="AB66" s="201">
        <v>0</v>
      </c>
      <c r="AC66" s="201">
        <v>0</v>
      </c>
      <c r="AD66" s="201">
        <v>0</v>
      </c>
      <c r="AE66" s="201">
        <v>45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72</v>
      </c>
      <c r="AN66" s="201">
        <v>0</v>
      </c>
      <c r="AO66">
        <v>0</v>
      </c>
      <c r="AP66" s="201">
        <v>68.510000000000005</v>
      </c>
      <c r="AQ66" s="201">
        <v>22.13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158.61000000000001</v>
      </c>
      <c r="L67" s="201">
        <v>32.659999999999997</v>
      </c>
      <c r="M67" s="201">
        <v>0</v>
      </c>
      <c r="N67" s="201">
        <v>29.13</v>
      </c>
      <c r="O67" s="201">
        <v>48.93</v>
      </c>
      <c r="P67" s="201">
        <v>49.01</v>
      </c>
      <c r="Q67" s="201">
        <v>5.35</v>
      </c>
      <c r="R67" s="201">
        <v>5.36</v>
      </c>
      <c r="S67" s="201">
        <v>6.48</v>
      </c>
      <c r="T67" s="201">
        <v>0</v>
      </c>
      <c r="U67" s="201">
        <v>276.98</v>
      </c>
      <c r="V67" s="201">
        <v>5.0999999999999996</v>
      </c>
      <c r="W67" s="201">
        <v>10.87</v>
      </c>
      <c r="X67" s="201">
        <v>30.75</v>
      </c>
      <c r="Y67" s="201">
        <v>0</v>
      </c>
      <c r="Z67">
        <v>0</v>
      </c>
      <c r="AA67" s="201">
        <v>7.33</v>
      </c>
      <c r="AB67" s="201">
        <v>0</v>
      </c>
      <c r="AC67" s="201">
        <v>0</v>
      </c>
      <c r="AD67" s="201">
        <v>0</v>
      </c>
      <c r="AE67" s="201">
        <v>45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72</v>
      </c>
      <c r="AN67" s="201">
        <v>0</v>
      </c>
      <c r="AO67">
        <v>0</v>
      </c>
      <c r="AP67" s="201">
        <v>68.510000000000005</v>
      </c>
      <c r="AQ67" s="201">
        <v>22.13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158.61000000000001</v>
      </c>
      <c r="L68" s="201">
        <v>32.659999999999997</v>
      </c>
      <c r="M68" s="201">
        <v>0</v>
      </c>
      <c r="N68" s="201">
        <v>29.13</v>
      </c>
      <c r="O68" s="201">
        <v>48.93</v>
      </c>
      <c r="P68" s="201">
        <v>49.01</v>
      </c>
      <c r="Q68" s="201">
        <v>5.35</v>
      </c>
      <c r="R68" s="201">
        <v>5.36</v>
      </c>
      <c r="S68" s="201">
        <v>6.48</v>
      </c>
      <c r="T68" s="201">
        <v>0</v>
      </c>
      <c r="U68" s="201">
        <v>276.98</v>
      </c>
      <c r="V68" s="201">
        <v>5.0999999999999996</v>
      </c>
      <c r="W68" s="201">
        <v>10.87</v>
      </c>
      <c r="X68" s="201">
        <v>30.75</v>
      </c>
      <c r="Y68" s="201">
        <v>0</v>
      </c>
      <c r="Z68">
        <v>0</v>
      </c>
      <c r="AA68" s="201">
        <v>7.33</v>
      </c>
      <c r="AB68" s="201">
        <v>0</v>
      </c>
      <c r="AC68" s="201">
        <v>0</v>
      </c>
      <c r="AD68" s="201">
        <v>0</v>
      </c>
      <c r="AE68" s="201">
        <v>45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72</v>
      </c>
      <c r="AN68" s="201">
        <v>0</v>
      </c>
      <c r="AO68">
        <v>0</v>
      </c>
      <c r="AP68" s="201">
        <v>68.510000000000005</v>
      </c>
      <c r="AQ68" s="201">
        <v>22.13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158.61000000000001</v>
      </c>
      <c r="L69" s="201">
        <v>32.659999999999997</v>
      </c>
      <c r="M69" s="201">
        <v>0</v>
      </c>
      <c r="N69" s="201">
        <v>29.13</v>
      </c>
      <c r="O69" s="201">
        <v>48.93</v>
      </c>
      <c r="P69" s="201">
        <v>48.97</v>
      </c>
      <c r="Q69" s="201">
        <v>5.35</v>
      </c>
      <c r="R69" s="201">
        <v>5.2</v>
      </c>
      <c r="S69" s="201">
        <v>6.48</v>
      </c>
      <c r="T69" s="201">
        <v>0</v>
      </c>
      <c r="U69" s="201">
        <v>275.27999999999997</v>
      </c>
      <c r="V69" s="201">
        <v>5.0999999999999996</v>
      </c>
      <c r="W69" s="201">
        <v>10.87</v>
      </c>
      <c r="X69" s="201">
        <v>30.75</v>
      </c>
      <c r="Y69" s="201">
        <v>0</v>
      </c>
      <c r="Z69">
        <v>0</v>
      </c>
      <c r="AA69" s="201">
        <v>7.33</v>
      </c>
      <c r="AB69" s="201">
        <v>0</v>
      </c>
      <c r="AC69" s="201">
        <v>0</v>
      </c>
      <c r="AD69" s="201">
        <v>0</v>
      </c>
      <c r="AE69" s="201">
        <v>45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72</v>
      </c>
      <c r="AN69" s="201">
        <v>0</v>
      </c>
      <c r="AO69">
        <v>0</v>
      </c>
      <c r="AP69" s="201">
        <v>68.510000000000005</v>
      </c>
      <c r="AQ69" s="201">
        <v>22.13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158.61000000000001</v>
      </c>
      <c r="L70" s="201">
        <v>32.659999999999997</v>
      </c>
      <c r="M70" s="201">
        <v>0</v>
      </c>
      <c r="N70" s="201">
        <v>29.13</v>
      </c>
      <c r="O70" s="201">
        <v>48.93</v>
      </c>
      <c r="P70" s="201">
        <v>48.97</v>
      </c>
      <c r="Q70" s="201">
        <v>5.35</v>
      </c>
      <c r="R70" s="201">
        <v>5.2</v>
      </c>
      <c r="S70" s="201">
        <v>6.48</v>
      </c>
      <c r="T70" s="201">
        <v>0</v>
      </c>
      <c r="U70" s="201">
        <v>275.27999999999997</v>
      </c>
      <c r="V70" s="201">
        <v>5.0999999999999996</v>
      </c>
      <c r="W70" s="201">
        <v>10.87</v>
      </c>
      <c r="X70" s="201">
        <v>30.75</v>
      </c>
      <c r="Y70" s="201">
        <v>0</v>
      </c>
      <c r="Z70">
        <v>0</v>
      </c>
      <c r="AA70" s="201">
        <v>7.33</v>
      </c>
      <c r="AB70" s="201">
        <v>0</v>
      </c>
      <c r="AC70" s="201">
        <v>0</v>
      </c>
      <c r="AD70" s="201">
        <v>0</v>
      </c>
      <c r="AE70" s="201">
        <v>45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72</v>
      </c>
      <c r="AN70" s="201">
        <v>0</v>
      </c>
      <c r="AO70">
        <v>0</v>
      </c>
      <c r="AP70" s="201">
        <v>68.510000000000005</v>
      </c>
      <c r="AQ70" s="201">
        <v>22.13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158.61000000000001</v>
      </c>
      <c r="L71" s="201">
        <v>61.34</v>
      </c>
      <c r="M71" s="201">
        <v>0</v>
      </c>
      <c r="N71" s="201">
        <v>29.13</v>
      </c>
      <c r="O71" s="201">
        <v>48.93</v>
      </c>
      <c r="P71" s="201">
        <v>48.97</v>
      </c>
      <c r="Q71" s="201">
        <v>5.35</v>
      </c>
      <c r="R71" s="201">
        <v>5.2</v>
      </c>
      <c r="S71" s="201">
        <v>6.48</v>
      </c>
      <c r="T71" s="201">
        <v>0</v>
      </c>
      <c r="U71" s="201">
        <v>275.27999999999997</v>
      </c>
      <c r="V71" s="201">
        <v>5.0999999999999996</v>
      </c>
      <c r="W71" s="201">
        <v>10.87</v>
      </c>
      <c r="X71" s="201">
        <v>30.78</v>
      </c>
      <c r="Y71" s="201">
        <v>0</v>
      </c>
      <c r="Z71">
        <v>0</v>
      </c>
      <c r="AA71" s="201">
        <v>7.1</v>
      </c>
      <c r="AB71" s="201">
        <v>0</v>
      </c>
      <c r="AC71" s="201">
        <v>0</v>
      </c>
      <c r="AD71" s="201">
        <v>0</v>
      </c>
      <c r="AE71" s="201">
        <v>45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72</v>
      </c>
      <c r="AN71" s="201">
        <v>0</v>
      </c>
      <c r="AO71">
        <v>0</v>
      </c>
      <c r="AP71" s="201">
        <v>68.510000000000005</v>
      </c>
      <c r="AQ71" s="201">
        <v>22.13</v>
      </c>
      <c r="AR71" s="201">
        <v>22.24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158.61000000000001</v>
      </c>
      <c r="L72" s="201">
        <v>63.14</v>
      </c>
      <c r="M72" s="201">
        <v>0</v>
      </c>
      <c r="N72" s="201">
        <v>29.13</v>
      </c>
      <c r="O72" s="201">
        <v>48.93</v>
      </c>
      <c r="P72" s="201">
        <v>48.97</v>
      </c>
      <c r="Q72" s="201">
        <v>5.35</v>
      </c>
      <c r="R72" s="201">
        <v>5.2</v>
      </c>
      <c r="S72" s="201">
        <v>6.48</v>
      </c>
      <c r="T72" s="201">
        <v>0</v>
      </c>
      <c r="U72" s="201">
        <v>275.27999999999997</v>
      </c>
      <c r="V72" s="201">
        <v>5.0999999999999996</v>
      </c>
      <c r="W72" s="201">
        <v>10.87</v>
      </c>
      <c r="X72" s="201">
        <v>30.78</v>
      </c>
      <c r="Y72" s="201">
        <v>0</v>
      </c>
      <c r="Z72">
        <v>0</v>
      </c>
      <c r="AA72" s="201">
        <v>7.1</v>
      </c>
      <c r="AB72" s="201">
        <v>0</v>
      </c>
      <c r="AC72" s="201">
        <v>0</v>
      </c>
      <c r="AD72" s="201">
        <v>0</v>
      </c>
      <c r="AE72" s="201">
        <v>45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72</v>
      </c>
      <c r="AN72" s="201">
        <v>0</v>
      </c>
      <c r="AO72">
        <v>0</v>
      </c>
      <c r="AP72" s="201">
        <v>68.510000000000005</v>
      </c>
      <c r="AQ72" s="201">
        <v>22.13</v>
      </c>
      <c r="AR72" s="201">
        <v>16.690000000000001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158.61000000000001</v>
      </c>
      <c r="L73" s="201">
        <v>63.14</v>
      </c>
      <c r="M73" s="201">
        <v>0</v>
      </c>
      <c r="N73" s="201">
        <v>29.13</v>
      </c>
      <c r="O73" s="201">
        <v>48.93</v>
      </c>
      <c r="P73" s="201">
        <v>48.97</v>
      </c>
      <c r="Q73" s="201">
        <v>5.35</v>
      </c>
      <c r="R73" s="201">
        <v>5.2</v>
      </c>
      <c r="S73" s="201">
        <v>6.48</v>
      </c>
      <c r="T73" s="201">
        <v>0</v>
      </c>
      <c r="U73" s="201">
        <v>275.27999999999997</v>
      </c>
      <c r="V73" s="201">
        <v>5.0999999999999996</v>
      </c>
      <c r="W73" s="201">
        <v>10.87</v>
      </c>
      <c r="X73" s="201">
        <v>36.119999999999997</v>
      </c>
      <c r="Y73" s="201">
        <v>0</v>
      </c>
      <c r="Z73">
        <v>0</v>
      </c>
      <c r="AA73" s="201">
        <v>7.1</v>
      </c>
      <c r="AB73" s="201">
        <v>0</v>
      </c>
      <c r="AC73" s="201">
        <v>0</v>
      </c>
      <c r="AD73" s="201">
        <v>0</v>
      </c>
      <c r="AE73" s="201">
        <v>45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72</v>
      </c>
      <c r="AN73" s="201">
        <v>0</v>
      </c>
      <c r="AO73">
        <v>0</v>
      </c>
      <c r="AP73" s="201">
        <v>68.510000000000005</v>
      </c>
      <c r="AQ73" s="201">
        <v>22.13</v>
      </c>
      <c r="AR73" s="201">
        <v>10.57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158.61000000000001</v>
      </c>
      <c r="L74" s="201">
        <v>63.14</v>
      </c>
      <c r="M74" s="201">
        <v>0</v>
      </c>
      <c r="N74" s="201">
        <v>29.13</v>
      </c>
      <c r="O74" s="201">
        <v>48.93</v>
      </c>
      <c r="P74" s="201">
        <v>48.97</v>
      </c>
      <c r="Q74" s="201">
        <v>5.35</v>
      </c>
      <c r="R74" s="201">
        <v>5.2</v>
      </c>
      <c r="S74" s="201">
        <v>6.48</v>
      </c>
      <c r="T74" s="201">
        <v>0</v>
      </c>
      <c r="U74" s="201">
        <v>275.27999999999997</v>
      </c>
      <c r="V74" s="201">
        <v>5.0999999999999996</v>
      </c>
      <c r="W74" s="201">
        <v>10.87</v>
      </c>
      <c r="X74" s="201">
        <v>36.119999999999997</v>
      </c>
      <c r="Y74" s="201">
        <v>0</v>
      </c>
      <c r="Z74">
        <v>0</v>
      </c>
      <c r="AA74" s="201">
        <v>7.1</v>
      </c>
      <c r="AB74" s="201">
        <v>0</v>
      </c>
      <c r="AC74" s="201">
        <v>0</v>
      </c>
      <c r="AD74" s="201">
        <v>0</v>
      </c>
      <c r="AE74" s="201">
        <v>45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72</v>
      </c>
      <c r="AN74" s="201">
        <v>0</v>
      </c>
      <c r="AO74">
        <v>0</v>
      </c>
      <c r="AP74" s="201">
        <v>68.510000000000005</v>
      </c>
      <c r="AQ74" s="201">
        <v>22.13</v>
      </c>
      <c r="AR74" s="201">
        <v>6.3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158.61000000000001</v>
      </c>
      <c r="L75" s="201">
        <v>63.14</v>
      </c>
      <c r="M75" s="201">
        <v>0</v>
      </c>
      <c r="N75" s="201">
        <v>29.13</v>
      </c>
      <c r="O75" s="201">
        <v>48.93</v>
      </c>
      <c r="P75" s="201">
        <v>48.97</v>
      </c>
      <c r="Q75" s="201">
        <v>4.83</v>
      </c>
      <c r="R75" s="201">
        <v>5.2</v>
      </c>
      <c r="S75" s="201">
        <v>6.48</v>
      </c>
      <c r="T75" s="201">
        <v>0</v>
      </c>
      <c r="U75" s="201">
        <v>276.02</v>
      </c>
      <c r="V75" s="201">
        <v>5.0999999999999996</v>
      </c>
      <c r="W75" s="201">
        <v>10.87</v>
      </c>
      <c r="X75" s="201">
        <v>36.119999999999997</v>
      </c>
      <c r="Y75" s="201">
        <v>0</v>
      </c>
      <c r="Z75">
        <v>0</v>
      </c>
      <c r="AA75" s="201">
        <v>7.1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72</v>
      </c>
      <c r="AN75" s="201">
        <v>0</v>
      </c>
      <c r="AO75">
        <v>0</v>
      </c>
      <c r="AP75" s="201">
        <v>68.510000000000005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158.61000000000001</v>
      </c>
      <c r="L76" s="201">
        <v>63.14</v>
      </c>
      <c r="M76" s="201">
        <v>0</v>
      </c>
      <c r="N76" s="201">
        <v>29.13</v>
      </c>
      <c r="O76" s="201">
        <v>48.93</v>
      </c>
      <c r="P76" s="201">
        <v>48.97</v>
      </c>
      <c r="Q76" s="201">
        <v>4.83</v>
      </c>
      <c r="R76" s="201">
        <v>5.2</v>
      </c>
      <c r="S76" s="201">
        <v>6.48</v>
      </c>
      <c r="T76" s="201">
        <v>0</v>
      </c>
      <c r="U76" s="201">
        <v>276.04000000000002</v>
      </c>
      <c r="V76" s="201">
        <v>5.0999999999999996</v>
      </c>
      <c r="W76" s="201">
        <v>8.5399999999999991</v>
      </c>
      <c r="X76" s="201">
        <v>36.119999999999997</v>
      </c>
      <c r="Y76" s="201">
        <v>0</v>
      </c>
      <c r="Z76">
        <v>0</v>
      </c>
      <c r="AA76" s="201">
        <v>7.1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72</v>
      </c>
      <c r="AN76" s="201">
        <v>0</v>
      </c>
      <c r="AO76">
        <v>0</v>
      </c>
      <c r="AP76" s="201">
        <v>68.510000000000005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144.9</v>
      </c>
      <c r="L77" s="201">
        <v>33.81</v>
      </c>
      <c r="M77" s="201">
        <v>0</v>
      </c>
      <c r="N77" s="201">
        <v>29.13</v>
      </c>
      <c r="O77" s="201">
        <v>48.93</v>
      </c>
      <c r="P77" s="201">
        <v>48.97</v>
      </c>
      <c r="Q77" s="201">
        <v>4.83</v>
      </c>
      <c r="R77" s="201">
        <v>5.63</v>
      </c>
      <c r="S77" s="201">
        <v>6.48</v>
      </c>
      <c r="T77" s="201">
        <v>0</v>
      </c>
      <c r="U77" s="201">
        <v>276.04000000000002</v>
      </c>
      <c r="V77" s="201">
        <v>5.0999999999999996</v>
      </c>
      <c r="W77" s="201">
        <v>8.5399999999999991</v>
      </c>
      <c r="X77" s="201">
        <v>36.119999999999997</v>
      </c>
      <c r="Y77" s="201">
        <v>0</v>
      </c>
      <c r="Z77">
        <v>0</v>
      </c>
      <c r="AA77" s="201">
        <v>7.1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72</v>
      </c>
      <c r="AN77" s="201">
        <v>0</v>
      </c>
      <c r="AO77">
        <v>0</v>
      </c>
      <c r="AP77" s="201">
        <v>68.510000000000005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130.41</v>
      </c>
      <c r="L78" s="201">
        <v>33.81</v>
      </c>
      <c r="M78" s="201">
        <v>0</v>
      </c>
      <c r="N78" s="201">
        <v>29.13</v>
      </c>
      <c r="O78" s="201">
        <v>48.93</v>
      </c>
      <c r="P78" s="201">
        <v>48.97</v>
      </c>
      <c r="Q78" s="201">
        <v>4.83</v>
      </c>
      <c r="R78" s="201">
        <v>6.32</v>
      </c>
      <c r="S78" s="201">
        <v>6.48</v>
      </c>
      <c r="T78" s="201">
        <v>0</v>
      </c>
      <c r="U78" s="201">
        <v>276.04000000000002</v>
      </c>
      <c r="V78" s="201">
        <v>5.0999999999999996</v>
      </c>
      <c r="W78" s="201">
        <v>8.5399999999999991</v>
      </c>
      <c r="X78" s="201">
        <v>36.119999999999997</v>
      </c>
      <c r="Y78" s="201">
        <v>0</v>
      </c>
      <c r="Z78">
        <v>0</v>
      </c>
      <c r="AA78" s="201">
        <v>7.1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72</v>
      </c>
      <c r="AN78" s="201">
        <v>0</v>
      </c>
      <c r="AO78">
        <v>0</v>
      </c>
      <c r="AP78" s="201">
        <v>68.510000000000005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96.6</v>
      </c>
      <c r="L79" s="201">
        <v>33.81</v>
      </c>
      <c r="M79" s="201">
        <v>0</v>
      </c>
      <c r="N79" s="201">
        <v>29.13</v>
      </c>
      <c r="O79" s="201">
        <v>48.93</v>
      </c>
      <c r="P79" s="201">
        <v>53.67</v>
      </c>
      <c r="Q79" s="201">
        <v>4.83</v>
      </c>
      <c r="R79" s="201">
        <v>6.69</v>
      </c>
      <c r="S79" s="201">
        <v>6.48</v>
      </c>
      <c r="T79" s="201">
        <v>0</v>
      </c>
      <c r="U79" s="201">
        <v>284.42</v>
      </c>
      <c r="V79" s="201">
        <v>5.0999999999999996</v>
      </c>
      <c r="W79" s="201">
        <v>10.87</v>
      </c>
      <c r="X79" s="201">
        <v>36.119999999999997</v>
      </c>
      <c r="Y79" s="201">
        <v>0</v>
      </c>
      <c r="Z79">
        <v>0</v>
      </c>
      <c r="AA79" s="201">
        <v>7.33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72</v>
      </c>
      <c r="AN79" s="201">
        <v>0</v>
      </c>
      <c r="AO79">
        <v>0</v>
      </c>
      <c r="AP79" s="201">
        <v>68.510000000000005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91.77</v>
      </c>
      <c r="L80" s="201">
        <v>33.81</v>
      </c>
      <c r="M80" s="201">
        <v>0</v>
      </c>
      <c r="N80" s="201">
        <v>29.13</v>
      </c>
      <c r="O80" s="201">
        <v>48.93</v>
      </c>
      <c r="P80" s="201">
        <v>57.35</v>
      </c>
      <c r="Q80" s="201">
        <v>4.83</v>
      </c>
      <c r="R80" s="201">
        <v>6.87</v>
      </c>
      <c r="S80" s="201">
        <v>6.48</v>
      </c>
      <c r="T80" s="201">
        <v>0</v>
      </c>
      <c r="U80" s="201">
        <v>284.42</v>
      </c>
      <c r="V80" s="201">
        <v>5.0999999999999996</v>
      </c>
      <c r="W80" s="201">
        <v>10.87</v>
      </c>
      <c r="X80" s="201">
        <v>36.119999999999997</v>
      </c>
      <c r="Y80" s="201">
        <v>0</v>
      </c>
      <c r="Z80">
        <v>0</v>
      </c>
      <c r="AA80" s="201">
        <v>7.33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72</v>
      </c>
      <c r="AN80" s="201">
        <v>0</v>
      </c>
      <c r="AO80">
        <v>0</v>
      </c>
      <c r="AP80" s="201">
        <v>68.510000000000005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96.6</v>
      </c>
      <c r="L81" s="201">
        <v>33.81</v>
      </c>
      <c r="M81" s="201">
        <v>0</v>
      </c>
      <c r="N81" s="201">
        <v>29.13</v>
      </c>
      <c r="O81" s="201">
        <v>48.93</v>
      </c>
      <c r="P81" s="201">
        <v>58.82</v>
      </c>
      <c r="Q81" s="201">
        <v>4.83</v>
      </c>
      <c r="R81" s="201">
        <v>7.46</v>
      </c>
      <c r="S81" s="201">
        <v>6.48</v>
      </c>
      <c r="T81" s="201">
        <v>0</v>
      </c>
      <c r="U81" s="201">
        <v>284.42</v>
      </c>
      <c r="V81" s="201">
        <v>5.0999999999999996</v>
      </c>
      <c r="W81" s="201">
        <v>10.87</v>
      </c>
      <c r="X81" s="201">
        <v>36.119999999999997</v>
      </c>
      <c r="Y81" s="201">
        <v>0</v>
      </c>
      <c r="Z81">
        <v>0</v>
      </c>
      <c r="AA81" s="201">
        <v>7.33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72</v>
      </c>
      <c r="AN81" s="201">
        <v>0</v>
      </c>
      <c r="AO81">
        <v>0</v>
      </c>
      <c r="AP81" s="201">
        <v>68.510000000000005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101.43</v>
      </c>
      <c r="L82" s="201">
        <v>33.81</v>
      </c>
      <c r="M82" s="201">
        <v>0</v>
      </c>
      <c r="N82" s="201">
        <v>29.13</v>
      </c>
      <c r="O82" s="201">
        <v>48.93</v>
      </c>
      <c r="P82" s="201">
        <v>59.94</v>
      </c>
      <c r="Q82" s="201">
        <v>4.83</v>
      </c>
      <c r="R82" s="201">
        <v>7.69</v>
      </c>
      <c r="S82" s="201">
        <v>6.48</v>
      </c>
      <c r="T82" s="201">
        <v>0</v>
      </c>
      <c r="U82" s="201">
        <v>284.42</v>
      </c>
      <c r="V82" s="201">
        <v>5.0999999999999996</v>
      </c>
      <c r="W82" s="201">
        <v>10.87</v>
      </c>
      <c r="X82" s="201">
        <v>36.119999999999997</v>
      </c>
      <c r="Y82" s="201">
        <v>0</v>
      </c>
      <c r="Z82">
        <v>0</v>
      </c>
      <c r="AA82" s="201">
        <v>7.33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72</v>
      </c>
      <c r="AN82" s="201">
        <v>0</v>
      </c>
      <c r="AO82">
        <v>0</v>
      </c>
      <c r="AP82" s="201">
        <v>68.510000000000005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158.16999999999999</v>
      </c>
      <c r="L83" s="201">
        <v>63.14</v>
      </c>
      <c r="M83" s="201">
        <v>0</v>
      </c>
      <c r="N83" s="201">
        <v>29.13</v>
      </c>
      <c r="O83" s="201">
        <v>48.93</v>
      </c>
      <c r="P83" s="201">
        <v>61.05</v>
      </c>
      <c r="Q83" s="201">
        <v>4.83</v>
      </c>
      <c r="R83" s="201">
        <v>8.33</v>
      </c>
      <c r="S83" s="201">
        <v>6.48</v>
      </c>
      <c r="T83" s="201">
        <v>0</v>
      </c>
      <c r="U83" s="201">
        <v>284.42</v>
      </c>
      <c r="V83" s="201">
        <v>5.0999999999999996</v>
      </c>
      <c r="W83" s="201">
        <v>10.87</v>
      </c>
      <c r="X83" s="201">
        <v>36.119999999999997</v>
      </c>
      <c r="Y83" s="201">
        <v>0</v>
      </c>
      <c r="Z83">
        <v>0</v>
      </c>
      <c r="AA83" s="201">
        <v>7.56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72</v>
      </c>
      <c r="AN83" s="201">
        <v>0</v>
      </c>
      <c r="AO83">
        <v>0</v>
      </c>
      <c r="AP83" s="201">
        <v>68.510000000000005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158.47</v>
      </c>
      <c r="L84" s="201">
        <v>63.14</v>
      </c>
      <c r="M84" s="201">
        <v>0</v>
      </c>
      <c r="N84" s="201">
        <v>29.13</v>
      </c>
      <c r="O84" s="201">
        <v>48.93</v>
      </c>
      <c r="P84" s="201">
        <v>62.18</v>
      </c>
      <c r="Q84" s="201">
        <v>4.83</v>
      </c>
      <c r="R84" s="201">
        <v>8.51</v>
      </c>
      <c r="S84" s="201">
        <v>6.48</v>
      </c>
      <c r="T84" s="201">
        <v>0</v>
      </c>
      <c r="U84" s="201">
        <v>284.42</v>
      </c>
      <c r="V84" s="201">
        <v>5.0999999999999996</v>
      </c>
      <c r="W84" s="201">
        <v>10.87</v>
      </c>
      <c r="X84" s="201">
        <v>36.119999999999997</v>
      </c>
      <c r="Y84" s="201">
        <v>0</v>
      </c>
      <c r="Z84">
        <v>0</v>
      </c>
      <c r="AA84" s="201">
        <v>7.56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72</v>
      </c>
      <c r="AN84" s="201">
        <v>0</v>
      </c>
      <c r="AO84">
        <v>0</v>
      </c>
      <c r="AP84" s="201">
        <v>68.510000000000005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158.47</v>
      </c>
      <c r="L85" s="201">
        <v>63.14</v>
      </c>
      <c r="M85" s="201">
        <v>0</v>
      </c>
      <c r="N85" s="201">
        <v>29.13</v>
      </c>
      <c r="O85" s="201">
        <v>48.93</v>
      </c>
      <c r="P85" s="201">
        <v>63.29</v>
      </c>
      <c r="Q85" s="201">
        <v>4.83</v>
      </c>
      <c r="R85" s="201">
        <v>8.51</v>
      </c>
      <c r="S85" s="201">
        <v>6.48</v>
      </c>
      <c r="T85" s="201">
        <v>0</v>
      </c>
      <c r="U85" s="201">
        <v>284.42</v>
      </c>
      <c r="V85" s="201">
        <v>5.0999999999999996</v>
      </c>
      <c r="W85" s="201">
        <v>10.87</v>
      </c>
      <c r="X85" s="201">
        <v>36.119999999999997</v>
      </c>
      <c r="Y85" s="201">
        <v>0</v>
      </c>
      <c r="Z85">
        <v>0</v>
      </c>
      <c r="AA85" s="201">
        <v>7.56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72</v>
      </c>
      <c r="AN85" s="201">
        <v>0</v>
      </c>
      <c r="AO85">
        <v>0</v>
      </c>
      <c r="AP85" s="201">
        <v>68.510000000000005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158.47</v>
      </c>
      <c r="L86" s="201">
        <v>63.14</v>
      </c>
      <c r="M86" s="201">
        <v>0</v>
      </c>
      <c r="N86" s="201">
        <v>29.13</v>
      </c>
      <c r="O86" s="201">
        <v>48.93</v>
      </c>
      <c r="P86" s="201">
        <v>64.069999999999993</v>
      </c>
      <c r="Q86" s="201">
        <v>4.83</v>
      </c>
      <c r="R86" s="201">
        <v>8.92</v>
      </c>
      <c r="S86" s="201">
        <v>6.48</v>
      </c>
      <c r="T86" s="201">
        <v>0</v>
      </c>
      <c r="U86" s="201">
        <v>284.42</v>
      </c>
      <c r="V86" s="201">
        <v>5.0999999999999996</v>
      </c>
      <c r="W86" s="201">
        <v>10.87</v>
      </c>
      <c r="X86" s="201">
        <v>36.119999999999997</v>
      </c>
      <c r="Y86" s="201">
        <v>0</v>
      </c>
      <c r="Z86">
        <v>0</v>
      </c>
      <c r="AA86" s="201">
        <v>7.56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72</v>
      </c>
      <c r="AN86" s="201">
        <v>0</v>
      </c>
      <c r="AO86">
        <v>0</v>
      </c>
      <c r="AP86" s="201">
        <v>68.510000000000005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158.47</v>
      </c>
      <c r="L87" s="201">
        <v>63.14</v>
      </c>
      <c r="M87" s="201">
        <v>0</v>
      </c>
      <c r="N87" s="201">
        <v>29.13</v>
      </c>
      <c r="O87" s="201">
        <v>48.93</v>
      </c>
      <c r="P87" s="201">
        <v>64.099999999999994</v>
      </c>
      <c r="Q87" s="201">
        <v>4.83</v>
      </c>
      <c r="R87" s="201">
        <v>9.32</v>
      </c>
      <c r="S87" s="201">
        <v>6.48</v>
      </c>
      <c r="T87" s="201">
        <v>0</v>
      </c>
      <c r="U87" s="201">
        <v>284.42</v>
      </c>
      <c r="V87" s="201">
        <v>5.0999999999999996</v>
      </c>
      <c r="W87" s="201">
        <v>10.87</v>
      </c>
      <c r="X87" s="201">
        <v>36.119999999999997</v>
      </c>
      <c r="Y87" s="201">
        <v>0</v>
      </c>
      <c r="Z87">
        <v>0</v>
      </c>
      <c r="AA87" s="201">
        <v>7.56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72</v>
      </c>
      <c r="AN87" s="201">
        <v>0</v>
      </c>
      <c r="AO87">
        <v>0</v>
      </c>
      <c r="AP87" s="201">
        <v>68.510000000000005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158.47</v>
      </c>
      <c r="L88" s="201">
        <v>63.14</v>
      </c>
      <c r="M88" s="201">
        <v>0</v>
      </c>
      <c r="N88" s="201">
        <v>29.13</v>
      </c>
      <c r="O88" s="201">
        <v>48.93</v>
      </c>
      <c r="P88" s="201">
        <v>64.099999999999994</v>
      </c>
      <c r="Q88" s="201">
        <v>4.83</v>
      </c>
      <c r="R88" s="201">
        <v>9.33</v>
      </c>
      <c r="S88" s="201">
        <v>6.48</v>
      </c>
      <c r="T88" s="201">
        <v>0</v>
      </c>
      <c r="U88" s="201">
        <v>284.42</v>
      </c>
      <c r="V88" s="201">
        <v>5.0999999999999996</v>
      </c>
      <c r="W88" s="201">
        <v>10.87</v>
      </c>
      <c r="X88" s="201">
        <v>36.119999999999997</v>
      </c>
      <c r="Y88" s="201">
        <v>0</v>
      </c>
      <c r="Z88">
        <v>0</v>
      </c>
      <c r="AA88" s="201">
        <v>7.56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72</v>
      </c>
      <c r="AN88" s="201">
        <v>0</v>
      </c>
      <c r="AO88">
        <v>0</v>
      </c>
      <c r="AP88" s="201">
        <v>68.510000000000005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158.47</v>
      </c>
      <c r="L89" s="201">
        <v>63.14</v>
      </c>
      <c r="M89" s="201">
        <v>0</v>
      </c>
      <c r="N89" s="201">
        <v>29.13</v>
      </c>
      <c r="O89" s="201">
        <v>48.93</v>
      </c>
      <c r="P89" s="201">
        <v>63.57</v>
      </c>
      <c r="Q89" s="201">
        <v>4.83</v>
      </c>
      <c r="R89" s="201">
        <v>10.050000000000001</v>
      </c>
      <c r="S89" s="201">
        <v>6.48</v>
      </c>
      <c r="T89" s="201">
        <v>0</v>
      </c>
      <c r="U89" s="201">
        <v>284.42</v>
      </c>
      <c r="V89" s="201">
        <v>5.0999999999999996</v>
      </c>
      <c r="W89" s="201">
        <v>10.87</v>
      </c>
      <c r="X89" s="201">
        <v>36.119999999999997</v>
      </c>
      <c r="Y89" s="201">
        <v>0</v>
      </c>
      <c r="Z89">
        <v>0</v>
      </c>
      <c r="AA89" s="201">
        <v>7.56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72</v>
      </c>
      <c r="AN89" s="201">
        <v>0</v>
      </c>
      <c r="AO89">
        <v>0</v>
      </c>
      <c r="AP89" s="201">
        <v>68.510000000000005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158.47</v>
      </c>
      <c r="L90" s="201">
        <v>63.14</v>
      </c>
      <c r="M90" s="201">
        <v>0</v>
      </c>
      <c r="N90" s="201">
        <v>29.13</v>
      </c>
      <c r="O90" s="201">
        <v>48.93</v>
      </c>
      <c r="P90" s="201">
        <v>63.57</v>
      </c>
      <c r="Q90" s="201">
        <v>4.83</v>
      </c>
      <c r="R90" s="201">
        <v>10.4</v>
      </c>
      <c r="S90" s="201">
        <v>6.48</v>
      </c>
      <c r="T90" s="201">
        <v>0</v>
      </c>
      <c r="U90" s="201">
        <v>284.42</v>
      </c>
      <c r="V90" s="201">
        <v>5.0999999999999996</v>
      </c>
      <c r="W90" s="201">
        <v>10.87</v>
      </c>
      <c r="X90" s="201">
        <v>36.119999999999997</v>
      </c>
      <c r="Y90" s="201">
        <v>0</v>
      </c>
      <c r="Z90">
        <v>0</v>
      </c>
      <c r="AA90" s="201">
        <v>7.56</v>
      </c>
      <c r="AB90" s="201">
        <v>0</v>
      </c>
      <c r="AC90" s="201">
        <v>0</v>
      </c>
      <c r="AD90" s="201">
        <v>0</v>
      </c>
      <c r="AE90" s="201">
        <v>45.8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72</v>
      </c>
      <c r="AN90" s="201">
        <v>0</v>
      </c>
      <c r="AO90">
        <v>0</v>
      </c>
      <c r="AP90" s="201">
        <v>68.510000000000005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158.47</v>
      </c>
      <c r="L91" s="201">
        <v>63.14</v>
      </c>
      <c r="M91" s="201">
        <v>0</v>
      </c>
      <c r="N91" s="201">
        <v>29.13</v>
      </c>
      <c r="O91" s="201">
        <v>48.93</v>
      </c>
      <c r="P91" s="201">
        <v>63.57</v>
      </c>
      <c r="Q91" s="201">
        <v>4.83</v>
      </c>
      <c r="R91" s="201">
        <v>10.4</v>
      </c>
      <c r="S91" s="201">
        <v>6.48</v>
      </c>
      <c r="T91" s="201">
        <v>0</v>
      </c>
      <c r="U91" s="201">
        <v>284.42</v>
      </c>
      <c r="V91" s="201">
        <v>5.0999999999999996</v>
      </c>
      <c r="W91" s="201">
        <v>10.87</v>
      </c>
      <c r="X91" s="201">
        <v>36.119999999999997</v>
      </c>
      <c r="Y91" s="201">
        <v>0</v>
      </c>
      <c r="Z91">
        <v>0</v>
      </c>
      <c r="AA91" s="201">
        <v>7.56</v>
      </c>
      <c r="AB91" s="201">
        <v>0</v>
      </c>
      <c r="AC91" s="201">
        <v>0</v>
      </c>
      <c r="AD91" s="201">
        <v>0</v>
      </c>
      <c r="AE91" s="201">
        <v>45.48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72</v>
      </c>
      <c r="AN91" s="201">
        <v>0</v>
      </c>
      <c r="AO91">
        <v>0</v>
      </c>
      <c r="AP91" s="201">
        <v>68.510000000000005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158.47</v>
      </c>
      <c r="L92" s="201">
        <v>63.14</v>
      </c>
      <c r="M92" s="201">
        <v>0</v>
      </c>
      <c r="N92" s="201">
        <v>29.13</v>
      </c>
      <c r="O92" s="201">
        <v>48.93</v>
      </c>
      <c r="P92" s="201">
        <v>63.57</v>
      </c>
      <c r="Q92" s="201">
        <v>4.83</v>
      </c>
      <c r="R92" s="201">
        <v>10.4</v>
      </c>
      <c r="S92" s="201">
        <v>6.48</v>
      </c>
      <c r="T92" s="201">
        <v>0</v>
      </c>
      <c r="U92" s="201">
        <v>284.42</v>
      </c>
      <c r="V92" s="201">
        <v>5.0999999999999996</v>
      </c>
      <c r="W92" s="201">
        <v>10.87</v>
      </c>
      <c r="X92" s="201">
        <v>36.119999999999997</v>
      </c>
      <c r="Y92" s="201">
        <v>0</v>
      </c>
      <c r="Z92">
        <v>0</v>
      </c>
      <c r="AA92" s="201">
        <v>7.56</v>
      </c>
      <c r="AB92" s="201">
        <v>0</v>
      </c>
      <c r="AC92" s="201">
        <v>0</v>
      </c>
      <c r="AD92" s="201">
        <v>0</v>
      </c>
      <c r="AE92" s="201">
        <v>45.48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91.58</v>
      </c>
      <c r="AN92" s="201">
        <v>0</v>
      </c>
      <c r="AO92">
        <v>0</v>
      </c>
      <c r="AP92" s="201">
        <v>68.510000000000005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158.47</v>
      </c>
      <c r="L93" s="201">
        <v>63.14</v>
      </c>
      <c r="M93" s="201">
        <v>0</v>
      </c>
      <c r="N93" s="201">
        <v>29.13</v>
      </c>
      <c r="O93" s="201">
        <v>48.93</v>
      </c>
      <c r="P93" s="201">
        <v>63.57</v>
      </c>
      <c r="Q93" s="201">
        <v>4.83</v>
      </c>
      <c r="R93" s="201">
        <v>10.4</v>
      </c>
      <c r="S93" s="201">
        <v>6.48</v>
      </c>
      <c r="T93" s="201">
        <v>0</v>
      </c>
      <c r="U93" s="201">
        <v>284.42</v>
      </c>
      <c r="V93" s="201">
        <v>5.0999999999999996</v>
      </c>
      <c r="W93" s="201">
        <v>10.87</v>
      </c>
      <c r="X93" s="201">
        <v>36.119999999999997</v>
      </c>
      <c r="Y93" s="201">
        <v>0</v>
      </c>
      <c r="Z93">
        <v>0</v>
      </c>
      <c r="AA93" s="201">
        <v>7.56</v>
      </c>
      <c r="AB93" s="201">
        <v>0</v>
      </c>
      <c r="AC93" s="201">
        <v>0</v>
      </c>
      <c r="AD93" s="201">
        <v>0</v>
      </c>
      <c r="AE93" s="201">
        <v>45.48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69.099999999999994</v>
      </c>
      <c r="AN93" s="201">
        <v>0</v>
      </c>
      <c r="AO93">
        <v>0</v>
      </c>
      <c r="AP93" s="201">
        <v>68.510000000000005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158.47</v>
      </c>
      <c r="L94" s="201">
        <v>63.14</v>
      </c>
      <c r="M94" s="201">
        <v>0</v>
      </c>
      <c r="N94" s="201">
        <v>29.13</v>
      </c>
      <c r="O94" s="201">
        <v>48.93</v>
      </c>
      <c r="P94" s="201">
        <v>63.57</v>
      </c>
      <c r="Q94" s="201">
        <v>4.83</v>
      </c>
      <c r="R94" s="201">
        <v>10.4</v>
      </c>
      <c r="S94" s="201">
        <v>6.48</v>
      </c>
      <c r="T94" s="201">
        <v>0</v>
      </c>
      <c r="U94" s="201">
        <v>284.42</v>
      </c>
      <c r="V94" s="201">
        <v>5.0999999999999996</v>
      </c>
      <c r="W94" s="201">
        <v>10.87</v>
      </c>
      <c r="X94" s="201">
        <v>36.119999999999997</v>
      </c>
      <c r="Y94" s="201">
        <v>0</v>
      </c>
      <c r="Z94">
        <v>0</v>
      </c>
      <c r="AA94" s="201">
        <v>7.79</v>
      </c>
      <c r="AB94" s="201">
        <v>0</v>
      </c>
      <c r="AC94" s="201">
        <v>0</v>
      </c>
      <c r="AD94" s="201">
        <v>0</v>
      </c>
      <c r="AE94" s="201">
        <v>45.48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64.97</v>
      </c>
      <c r="AN94" s="201">
        <v>0</v>
      </c>
      <c r="AO94">
        <v>0</v>
      </c>
      <c r="AP94" s="201">
        <v>68.510000000000005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158.47</v>
      </c>
      <c r="L95" s="201">
        <v>63.14</v>
      </c>
      <c r="M95" s="201">
        <v>0</v>
      </c>
      <c r="N95" s="201">
        <v>29.13</v>
      </c>
      <c r="O95" s="201">
        <v>48.93</v>
      </c>
      <c r="P95" s="201">
        <v>63.57</v>
      </c>
      <c r="Q95" s="201">
        <v>4.83</v>
      </c>
      <c r="R95" s="201">
        <v>10.4</v>
      </c>
      <c r="S95" s="201">
        <v>6.48</v>
      </c>
      <c r="T95" s="201">
        <v>0</v>
      </c>
      <c r="U95" s="201">
        <v>284.42</v>
      </c>
      <c r="V95" s="201">
        <v>5.0999999999999996</v>
      </c>
      <c r="W95" s="201">
        <v>10.87</v>
      </c>
      <c r="X95" s="201">
        <v>36.119999999999997</v>
      </c>
      <c r="Y95" s="201">
        <v>0</v>
      </c>
      <c r="Z95">
        <v>0</v>
      </c>
      <c r="AA95" s="201">
        <v>7.79</v>
      </c>
      <c r="AB95" s="201">
        <v>0</v>
      </c>
      <c r="AC95" s="201">
        <v>0</v>
      </c>
      <c r="AD95" s="201">
        <v>0</v>
      </c>
      <c r="AE95" s="201">
        <v>45.48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62.95</v>
      </c>
      <c r="AN95" s="201">
        <v>0</v>
      </c>
      <c r="AO95">
        <v>0</v>
      </c>
      <c r="AP95" s="201">
        <v>68.510000000000005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158.47</v>
      </c>
      <c r="L96" s="201">
        <v>63.14</v>
      </c>
      <c r="M96" s="201">
        <v>0</v>
      </c>
      <c r="N96" s="201">
        <v>29.13</v>
      </c>
      <c r="O96" s="201">
        <v>48.93</v>
      </c>
      <c r="P96" s="201">
        <v>63.57</v>
      </c>
      <c r="Q96" s="201">
        <v>4.83</v>
      </c>
      <c r="R96" s="201">
        <v>10.4</v>
      </c>
      <c r="S96" s="201">
        <v>6.48</v>
      </c>
      <c r="T96" s="201">
        <v>0</v>
      </c>
      <c r="U96" s="201">
        <v>284.42</v>
      </c>
      <c r="V96" s="201">
        <v>5.0999999999999996</v>
      </c>
      <c r="W96" s="201">
        <v>10.87</v>
      </c>
      <c r="X96" s="201">
        <v>36.119999999999997</v>
      </c>
      <c r="Y96" s="201">
        <v>0</v>
      </c>
      <c r="Z96">
        <v>0</v>
      </c>
      <c r="AA96" s="201">
        <v>7.79</v>
      </c>
      <c r="AB96" s="201">
        <v>0</v>
      </c>
      <c r="AC96" s="201">
        <v>0</v>
      </c>
      <c r="AD96" s="201">
        <v>0</v>
      </c>
      <c r="AE96" s="201">
        <v>45.48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62.95</v>
      </c>
      <c r="AN96" s="201">
        <v>0</v>
      </c>
      <c r="AO96">
        <v>0</v>
      </c>
      <c r="AP96" s="201">
        <v>68.510000000000005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158.47</v>
      </c>
      <c r="L97" s="201">
        <v>63.14</v>
      </c>
      <c r="M97" s="201">
        <v>0</v>
      </c>
      <c r="N97" s="201">
        <v>29.13</v>
      </c>
      <c r="O97" s="201">
        <v>48.93</v>
      </c>
      <c r="P97" s="201">
        <v>63.57</v>
      </c>
      <c r="Q97" s="201">
        <v>4.83</v>
      </c>
      <c r="R97" s="201">
        <v>10.4</v>
      </c>
      <c r="S97" s="201">
        <v>6.48</v>
      </c>
      <c r="T97" s="201">
        <v>0</v>
      </c>
      <c r="U97" s="201">
        <v>284.42</v>
      </c>
      <c r="V97" s="201">
        <v>5.0999999999999996</v>
      </c>
      <c r="W97" s="201">
        <v>10.87</v>
      </c>
      <c r="X97" s="201">
        <v>36.119999999999997</v>
      </c>
      <c r="Y97" s="201">
        <v>0</v>
      </c>
      <c r="Z97">
        <v>0</v>
      </c>
      <c r="AA97" s="201">
        <v>7.79</v>
      </c>
      <c r="AB97" s="201">
        <v>0</v>
      </c>
      <c r="AC97" s="201">
        <v>0</v>
      </c>
      <c r="AD97" s="201">
        <v>0</v>
      </c>
      <c r="AE97" s="201">
        <v>45.48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86.36</v>
      </c>
      <c r="AN97" s="201">
        <v>0</v>
      </c>
      <c r="AO97">
        <v>0</v>
      </c>
      <c r="AP97" s="201">
        <v>68.510000000000005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158.47</v>
      </c>
      <c r="L98" s="201">
        <v>63.14</v>
      </c>
      <c r="M98" s="201">
        <v>0</v>
      </c>
      <c r="N98" s="201">
        <v>29.13</v>
      </c>
      <c r="O98" s="201">
        <v>48.93</v>
      </c>
      <c r="P98" s="201">
        <v>63.57</v>
      </c>
      <c r="Q98" s="201">
        <v>4.83</v>
      </c>
      <c r="R98" s="201">
        <v>10.4</v>
      </c>
      <c r="S98" s="201">
        <v>6.48</v>
      </c>
      <c r="T98" s="201">
        <v>0</v>
      </c>
      <c r="U98" s="201">
        <v>284.42</v>
      </c>
      <c r="V98" s="201">
        <v>5.0999999999999996</v>
      </c>
      <c r="W98" s="201">
        <v>10.87</v>
      </c>
      <c r="X98" s="201">
        <v>36.119999999999997</v>
      </c>
      <c r="Y98" s="201">
        <v>0</v>
      </c>
      <c r="Z98">
        <v>0</v>
      </c>
      <c r="AA98" s="201">
        <v>7.79</v>
      </c>
      <c r="AB98" s="201">
        <v>0</v>
      </c>
      <c r="AC98" s="201">
        <v>0</v>
      </c>
      <c r="AD98" s="201">
        <v>0</v>
      </c>
      <c r="AE98" s="201">
        <v>45.48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86.36</v>
      </c>
      <c r="AN98" s="201">
        <v>0</v>
      </c>
      <c r="AO98">
        <v>0</v>
      </c>
      <c r="AP98" s="201">
        <v>68.510000000000005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4.3899999999999998E-3</v>
      </c>
      <c r="E99">
        <f t="shared" si="0"/>
        <v>0</v>
      </c>
      <c r="F99">
        <f t="shared" si="0"/>
        <v>0</v>
      </c>
      <c r="G99">
        <f t="shared" si="0"/>
        <v>4.4724999999999999E-3</v>
      </c>
      <c r="H99">
        <f t="shared" si="0"/>
        <v>0</v>
      </c>
      <c r="I99">
        <f t="shared" si="0"/>
        <v>0</v>
      </c>
      <c r="J99">
        <f t="shared" si="0"/>
        <v>2.5337499999999999E-2</v>
      </c>
      <c r="K99">
        <f t="shared" si="0"/>
        <v>3.169852499999998</v>
      </c>
      <c r="L99">
        <f t="shared" si="0"/>
        <v>1.178925</v>
      </c>
      <c r="M99">
        <f t="shared" si="0"/>
        <v>0</v>
      </c>
      <c r="N99">
        <f t="shared" si="0"/>
        <v>0.69912000000000163</v>
      </c>
      <c r="O99">
        <f t="shared" si="0"/>
        <v>1.1743199999999996</v>
      </c>
      <c r="P99">
        <f t="shared" si="0"/>
        <v>1.1978724999999995</v>
      </c>
      <c r="Q99">
        <f t="shared" si="0"/>
        <v>0.10481249999999999</v>
      </c>
      <c r="R99">
        <f t="shared" si="0"/>
        <v>0.19769750000000016</v>
      </c>
      <c r="S99">
        <f t="shared" si="0"/>
        <v>0.13788000000000022</v>
      </c>
      <c r="T99">
        <f t="shared" si="0"/>
        <v>0</v>
      </c>
      <c r="U99">
        <f t="shared" si="0"/>
        <v>6.4849599999999894</v>
      </c>
      <c r="V99">
        <f t="shared" si="0"/>
        <v>0.10791000000000021</v>
      </c>
      <c r="W99">
        <f t="shared" si="0"/>
        <v>0.24394749999999998</v>
      </c>
      <c r="X99">
        <f t="shared" si="0"/>
        <v>0.80631499999999889</v>
      </c>
      <c r="Y99">
        <f t="shared" si="0"/>
        <v>0</v>
      </c>
      <c r="Z99">
        <f t="shared" si="0"/>
        <v>0</v>
      </c>
      <c r="AA99">
        <f t="shared" si="0"/>
        <v>0.18211749999999985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1.10616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1.248420000000001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1.6888699999999999</v>
      </c>
      <c r="AN99">
        <f t="shared" si="0"/>
        <v>0</v>
      </c>
      <c r="AO99">
        <f t="shared" si="0"/>
        <v>0</v>
      </c>
      <c r="AP99">
        <f t="shared" si="0"/>
        <v>1.4142425000000018</v>
      </c>
      <c r="AQ99">
        <f t="shared" si="0"/>
        <v>0.47117500000000073</v>
      </c>
      <c r="AR99">
        <f t="shared" si="0"/>
        <v>0.24062750000000002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12</v>
      </c>
      <c r="E3" s="201">
        <v>0</v>
      </c>
      <c r="F3" s="201">
        <v>0</v>
      </c>
      <c r="G3" s="201">
        <v>18.989999999999998</v>
      </c>
      <c r="H3" s="201">
        <v>0</v>
      </c>
      <c r="I3" s="201">
        <v>0</v>
      </c>
      <c r="J3" s="201">
        <v>11.02</v>
      </c>
      <c r="K3" s="201">
        <v>9.0399999999999991</v>
      </c>
      <c r="L3" s="201">
        <v>318.31</v>
      </c>
      <c r="M3" s="201">
        <v>27.26</v>
      </c>
      <c r="N3" s="201">
        <v>35.19</v>
      </c>
      <c r="O3" s="201">
        <v>0</v>
      </c>
      <c r="P3" s="201">
        <v>28.23</v>
      </c>
      <c r="Q3" s="201">
        <v>5.7</v>
      </c>
      <c r="R3" s="201">
        <v>12.57</v>
      </c>
      <c r="S3" s="201">
        <v>7.82</v>
      </c>
      <c r="T3" s="201">
        <v>0</v>
      </c>
      <c r="U3" s="201">
        <v>51.21</v>
      </c>
      <c r="V3" s="201">
        <v>6.16</v>
      </c>
      <c r="W3" s="201">
        <v>13.13</v>
      </c>
      <c r="X3" s="201">
        <v>43.63</v>
      </c>
      <c r="Y3" s="201">
        <v>0</v>
      </c>
      <c r="Z3">
        <v>0</v>
      </c>
      <c r="AA3" s="201">
        <v>12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75.3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12</v>
      </c>
      <c r="E4" s="201">
        <v>0</v>
      </c>
      <c r="F4" s="201">
        <v>0</v>
      </c>
      <c r="G4" s="201">
        <v>18.989999999999998</v>
      </c>
      <c r="H4" s="201">
        <v>0</v>
      </c>
      <c r="I4" s="201">
        <v>0</v>
      </c>
      <c r="J4" s="201">
        <v>11.02</v>
      </c>
      <c r="K4" s="201">
        <v>9.0399999999999991</v>
      </c>
      <c r="L4" s="201">
        <v>318.31</v>
      </c>
      <c r="M4" s="201">
        <v>27.26</v>
      </c>
      <c r="N4" s="201">
        <v>35.19</v>
      </c>
      <c r="O4" s="201">
        <v>0</v>
      </c>
      <c r="P4" s="201">
        <v>28.23</v>
      </c>
      <c r="Q4" s="201">
        <v>5.84</v>
      </c>
      <c r="R4" s="201">
        <v>12.57</v>
      </c>
      <c r="S4" s="201">
        <v>7.82</v>
      </c>
      <c r="T4" s="201">
        <v>0</v>
      </c>
      <c r="U4" s="201">
        <v>51.67</v>
      </c>
      <c r="V4" s="201">
        <v>6.16</v>
      </c>
      <c r="W4" s="201">
        <v>13.13</v>
      </c>
      <c r="X4" s="201">
        <v>43.63</v>
      </c>
      <c r="Y4" s="201">
        <v>0</v>
      </c>
      <c r="Z4">
        <v>0</v>
      </c>
      <c r="AA4" s="201">
        <v>12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75.3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11.59</v>
      </c>
      <c r="E5" s="201">
        <v>0</v>
      </c>
      <c r="F5" s="201">
        <v>0</v>
      </c>
      <c r="G5" s="201">
        <v>18.989999999999998</v>
      </c>
      <c r="H5" s="201">
        <v>0</v>
      </c>
      <c r="I5" s="201">
        <v>0</v>
      </c>
      <c r="J5" s="201">
        <v>11.7</v>
      </c>
      <c r="K5" s="201">
        <v>9.0399999999999991</v>
      </c>
      <c r="L5" s="201">
        <v>318.31</v>
      </c>
      <c r="M5" s="201">
        <v>27.26</v>
      </c>
      <c r="N5" s="201">
        <v>35.19</v>
      </c>
      <c r="O5" s="201">
        <v>0</v>
      </c>
      <c r="P5" s="201">
        <v>28.23</v>
      </c>
      <c r="Q5" s="201">
        <v>5.84</v>
      </c>
      <c r="R5" s="201">
        <v>12.57</v>
      </c>
      <c r="S5" s="201">
        <v>7.82</v>
      </c>
      <c r="T5" s="201">
        <v>0</v>
      </c>
      <c r="U5" s="201">
        <v>51.67</v>
      </c>
      <c r="V5" s="201">
        <v>6.16</v>
      </c>
      <c r="W5" s="201">
        <v>13.13</v>
      </c>
      <c r="X5" s="201">
        <v>43.63</v>
      </c>
      <c r="Y5" s="201">
        <v>0</v>
      </c>
      <c r="Z5">
        <v>0</v>
      </c>
      <c r="AA5" s="201">
        <v>12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75.3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11.59</v>
      </c>
      <c r="E6" s="201">
        <v>0</v>
      </c>
      <c r="F6" s="201">
        <v>0</v>
      </c>
      <c r="G6" s="201">
        <v>18.989999999999998</v>
      </c>
      <c r="H6" s="201">
        <v>0</v>
      </c>
      <c r="I6" s="201">
        <v>0</v>
      </c>
      <c r="J6" s="201">
        <v>11.7</v>
      </c>
      <c r="K6" s="201">
        <v>9.0399999999999991</v>
      </c>
      <c r="L6" s="201">
        <v>318.31</v>
      </c>
      <c r="M6" s="201">
        <v>27.26</v>
      </c>
      <c r="N6" s="201">
        <v>35.19</v>
      </c>
      <c r="O6" s="201">
        <v>0</v>
      </c>
      <c r="P6" s="201">
        <v>28.23</v>
      </c>
      <c r="Q6" s="201">
        <v>5.84</v>
      </c>
      <c r="R6" s="201">
        <v>12.57</v>
      </c>
      <c r="S6" s="201">
        <v>7.82</v>
      </c>
      <c r="T6" s="201">
        <v>0</v>
      </c>
      <c r="U6" s="201">
        <v>51.67</v>
      </c>
      <c r="V6" s="201">
        <v>6.16</v>
      </c>
      <c r="W6" s="201">
        <v>13.13</v>
      </c>
      <c r="X6" s="201">
        <v>43.63</v>
      </c>
      <c r="Y6" s="201">
        <v>0</v>
      </c>
      <c r="Z6">
        <v>0</v>
      </c>
      <c r="AA6" s="201">
        <v>12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75.3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11.59</v>
      </c>
      <c r="E7" s="201">
        <v>0</v>
      </c>
      <c r="F7" s="201">
        <v>0</v>
      </c>
      <c r="G7" s="201">
        <v>18.989999999999998</v>
      </c>
      <c r="H7" s="201">
        <v>0</v>
      </c>
      <c r="I7" s="201">
        <v>0</v>
      </c>
      <c r="J7" s="201">
        <v>13.32</v>
      </c>
      <c r="K7" s="201">
        <v>9.0399999999999991</v>
      </c>
      <c r="L7" s="201">
        <v>318.31</v>
      </c>
      <c r="M7" s="201">
        <v>27.26</v>
      </c>
      <c r="N7" s="201">
        <v>35.19</v>
      </c>
      <c r="O7" s="201">
        <v>0</v>
      </c>
      <c r="P7" s="201">
        <v>28.23</v>
      </c>
      <c r="Q7" s="201">
        <v>5.84</v>
      </c>
      <c r="R7" s="201">
        <v>12.57</v>
      </c>
      <c r="S7" s="201">
        <v>7.82</v>
      </c>
      <c r="T7" s="201">
        <v>0</v>
      </c>
      <c r="U7" s="201">
        <v>51.67</v>
      </c>
      <c r="V7" s="201">
        <v>6.16</v>
      </c>
      <c r="W7" s="201">
        <v>13.13</v>
      </c>
      <c r="X7" s="201">
        <v>43.63</v>
      </c>
      <c r="Y7" s="201">
        <v>0</v>
      </c>
      <c r="Z7">
        <v>0</v>
      </c>
      <c r="AA7" s="201">
        <v>12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75.3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0.43</v>
      </c>
      <c r="E8" s="201">
        <v>0</v>
      </c>
      <c r="F8" s="201">
        <v>0</v>
      </c>
      <c r="G8" s="201">
        <v>0.73</v>
      </c>
      <c r="H8" s="201">
        <v>0</v>
      </c>
      <c r="I8" s="201">
        <v>0</v>
      </c>
      <c r="J8" s="201">
        <v>16.239999999999998</v>
      </c>
      <c r="K8" s="201">
        <v>9.0399999999999991</v>
      </c>
      <c r="L8" s="201">
        <v>318.31</v>
      </c>
      <c r="M8" s="201">
        <v>27.26</v>
      </c>
      <c r="N8" s="201">
        <v>35.19</v>
      </c>
      <c r="O8" s="201">
        <v>0</v>
      </c>
      <c r="P8" s="201">
        <v>28.23</v>
      </c>
      <c r="Q8" s="201">
        <v>5.84</v>
      </c>
      <c r="R8" s="201">
        <v>12.57</v>
      </c>
      <c r="S8" s="201">
        <v>7.82</v>
      </c>
      <c r="T8" s="201">
        <v>0</v>
      </c>
      <c r="U8" s="201">
        <v>51.67</v>
      </c>
      <c r="V8" s="201">
        <v>6.16</v>
      </c>
      <c r="W8" s="201">
        <v>13.13</v>
      </c>
      <c r="X8" s="201">
        <v>43.63</v>
      </c>
      <c r="Y8" s="201">
        <v>0</v>
      </c>
      <c r="Z8">
        <v>0</v>
      </c>
      <c r="AA8" s="201">
        <v>12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75.3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16.239999999999998</v>
      </c>
      <c r="K9" s="201">
        <v>9.0399999999999991</v>
      </c>
      <c r="L9" s="201">
        <v>318.31</v>
      </c>
      <c r="M9" s="201">
        <v>27.26</v>
      </c>
      <c r="N9" s="201">
        <v>35.19</v>
      </c>
      <c r="O9" s="201">
        <v>0</v>
      </c>
      <c r="P9" s="201">
        <v>28.23</v>
      </c>
      <c r="Q9" s="201">
        <v>5.84</v>
      </c>
      <c r="R9" s="201">
        <v>12.57</v>
      </c>
      <c r="S9" s="201">
        <v>7.82</v>
      </c>
      <c r="T9" s="201">
        <v>0</v>
      </c>
      <c r="U9" s="201">
        <v>51.67</v>
      </c>
      <c r="V9" s="201">
        <v>6.16</v>
      </c>
      <c r="W9" s="201">
        <v>13.13</v>
      </c>
      <c r="X9" s="201">
        <v>43.63</v>
      </c>
      <c r="Y9" s="201">
        <v>0</v>
      </c>
      <c r="Z9">
        <v>0</v>
      </c>
      <c r="AA9" s="201">
        <v>11.69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75.3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16.239999999999998</v>
      </c>
      <c r="K10" s="201">
        <v>9.0399999999999991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28.23</v>
      </c>
      <c r="Q10" s="201">
        <v>5.84</v>
      </c>
      <c r="R10" s="201">
        <v>12.57</v>
      </c>
      <c r="S10" s="201">
        <v>7.82</v>
      </c>
      <c r="T10" s="201">
        <v>0</v>
      </c>
      <c r="U10" s="201">
        <v>51.67</v>
      </c>
      <c r="V10" s="201">
        <v>6.16</v>
      </c>
      <c r="W10" s="201">
        <v>13.13</v>
      </c>
      <c r="X10" s="201">
        <v>43.63</v>
      </c>
      <c r="Y10" s="201">
        <v>0</v>
      </c>
      <c r="Z10">
        <v>0</v>
      </c>
      <c r="AA10" s="201">
        <v>11.69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75.3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11.22</v>
      </c>
      <c r="K11" s="201">
        <v>9.0399999999999991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28.23</v>
      </c>
      <c r="Q11" s="201">
        <v>5.84</v>
      </c>
      <c r="R11" s="201">
        <v>12.57</v>
      </c>
      <c r="S11" s="201">
        <v>7.82</v>
      </c>
      <c r="T11" s="201">
        <v>0</v>
      </c>
      <c r="U11" s="201">
        <v>51.67</v>
      </c>
      <c r="V11" s="201">
        <v>6.16</v>
      </c>
      <c r="W11" s="201">
        <v>13.13</v>
      </c>
      <c r="X11" s="201">
        <v>43.63</v>
      </c>
      <c r="Y11" s="201">
        <v>0</v>
      </c>
      <c r="Z11">
        <v>0</v>
      </c>
      <c r="AA11" s="201">
        <v>11.69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108</v>
      </c>
      <c r="AN11" s="201">
        <v>0</v>
      </c>
      <c r="AO11">
        <v>0</v>
      </c>
      <c r="AP11" s="201">
        <v>75.3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3.77</v>
      </c>
      <c r="K12" s="201">
        <v>9.0399999999999991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28.23</v>
      </c>
      <c r="Q12" s="201">
        <v>5.84</v>
      </c>
      <c r="R12" s="201">
        <v>12.57</v>
      </c>
      <c r="S12" s="201">
        <v>7.82</v>
      </c>
      <c r="T12" s="201">
        <v>0</v>
      </c>
      <c r="U12" s="201">
        <v>51.67</v>
      </c>
      <c r="V12" s="201">
        <v>6.16</v>
      </c>
      <c r="W12" s="201">
        <v>13.13</v>
      </c>
      <c r="X12" s="201">
        <v>43.63</v>
      </c>
      <c r="Y12" s="201">
        <v>0</v>
      </c>
      <c r="Z12">
        <v>0</v>
      </c>
      <c r="AA12" s="201">
        <v>11.69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108</v>
      </c>
      <c r="AN12" s="201">
        <v>0</v>
      </c>
      <c r="AO12">
        <v>0</v>
      </c>
      <c r="AP12" s="201">
        <v>75.3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318.31</v>
      </c>
      <c r="M13" s="201">
        <v>27.26</v>
      </c>
      <c r="N13" s="201">
        <v>35.19</v>
      </c>
      <c r="O13" s="201">
        <v>0</v>
      </c>
      <c r="P13" s="201">
        <v>28.23</v>
      </c>
      <c r="Q13" s="201">
        <v>5.84</v>
      </c>
      <c r="R13" s="201">
        <v>12.57</v>
      </c>
      <c r="S13" s="201">
        <v>7.82</v>
      </c>
      <c r="T13" s="201">
        <v>0</v>
      </c>
      <c r="U13" s="201">
        <v>51.67</v>
      </c>
      <c r="V13" s="201">
        <v>6.16</v>
      </c>
      <c r="W13" s="201">
        <v>13.13</v>
      </c>
      <c r="X13" s="201">
        <v>43.52</v>
      </c>
      <c r="Y13" s="201">
        <v>0</v>
      </c>
      <c r="Z13">
        <v>0</v>
      </c>
      <c r="AA13" s="201">
        <v>11.69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101.86</v>
      </c>
      <c r="AN13" s="201">
        <v>0</v>
      </c>
      <c r="AO13">
        <v>0</v>
      </c>
      <c r="AP13" s="201">
        <v>75.3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8.07</v>
      </c>
      <c r="L14" s="201">
        <v>295.43</v>
      </c>
      <c r="M14" s="201">
        <v>27.26</v>
      </c>
      <c r="N14" s="201">
        <v>35.19</v>
      </c>
      <c r="O14" s="201">
        <v>0</v>
      </c>
      <c r="P14" s="201">
        <v>28.23</v>
      </c>
      <c r="Q14" s="201">
        <v>5.84</v>
      </c>
      <c r="R14" s="201">
        <v>12.57</v>
      </c>
      <c r="S14" s="201">
        <v>7.82</v>
      </c>
      <c r="T14" s="201">
        <v>0</v>
      </c>
      <c r="U14" s="201">
        <v>51.67</v>
      </c>
      <c r="V14" s="201">
        <v>6.16</v>
      </c>
      <c r="W14" s="201">
        <v>13.13</v>
      </c>
      <c r="X14" s="201">
        <v>43.52</v>
      </c>
      <c r="Y14" s="201">
        <v>0</v>
      </c>
      <c r="Z14">
        <v>0</v>
      </c>
      <c r="AA14" s="201">
        <v>11.69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103</v>
      </c>
      <c r="AN14" s="201">
        <v>0</v>
      </c>
      <c r="AO14">
        <v>0</v>
      </c>
      <c r="AP14" s="201">
        <v>75.3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318.31</v>
      </c>
      <c r="M15" s="201">
        <v>27.26</v>
      </c>
      <c r="N15" s="201">
        <v>35.19</v>
      </c>
      <c r="O15" s="201">
        <v>0</v>
      </c>
      <c r="P15" s="201">
        <v>28.23</v>
      </c>
      <c r="Q15" s="201">
        <v>5.84</v>
      </c>
      <c r="R15" s="201">
        <v>12.57</v>
      </c>
      <c r="S15" s="201">
        <v>7.82</v>
      </c>
      <c r="T15" s="201">
        <v>0</v>
      </c>
      <c r="U15" s="201">
        <v>52.51</v>
      </c>
      <c r="V15" s="201">
        <v>6.16</v>
      </c>
      <c r="W15" s="201">
        <v>13.13</v>
      </c>
      <c r="X15" s="201">
        <v>43.52</v>
      </c>
      <c r="Y15" s="201">
        <v>0</v>
      </c>
      <c r="Z15">
        <v>0</v>
      </c>
      <c r="AA15" s="201">
        <v>11.69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103</v>
      </c>
      <c r="AN15" s="201">
        <v>0</v>
      </c>
      <c r="AO15">
        <v>0</v>
      </c>
      <c r="AP15" s="201">
        <v>75.3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318.31</v>
      </c>
      <c r="M16" s="201">
        <v>27.26</v>
      </c>
      <c r="N16" s="201">
        <v>35.19</v>
      </c>
      <c r="O16" s="201">
        <v>0</v>
      </c>
      <c r="P16" s="201">
        <v>28.23</v>
      </c>
      <c r="Q16" s="201">
        <v>5.84</v>
      </c>
      <c r="R16" s="201">
        <v>12.57</v>
      </c>
      <c r="S16" s="201">
        <v>7.82</v>
      </c>
      <c r="T16" s="201">
        <v>0</v>
      </c>
      <c r="U16" s="201">
        <v>53.51</v>
      </c>
      <c r="V16" s="201">
        <v>6.16</v>
      </c>
      <c r="W16" s="201">
        <v>13.13</v>
      </c>
      <c r="X16" s="201">
        <v>43.52</v>
      </c>
      <c r="Y16" s="201">
        <v>0</v>
      </c>
      <c r="Z16">
        <v>0</v>
      </c>
      <c r="AA16" s="201">
        <v>11.69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103</v>
      </c>
      <c r="AN16" s="201">
        <v>0</v>
      </c>
      <c r="AO16">
        <v>0</v>
      </c>
      <c r="AP16" s="201">
        <v>75.3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318.31</v>
      </c>
      <c r="M17" s="201">
        <v>27.26</v>
      </c>
      <c r="N17" s="201">
        <v>35.19</v>
      </c>
      <c r="O17" s="201">
        <v>0</v>
      </c>
      <c r="P17" s="201">
        <v>28.23</v>
      </c>
      <c r="Q17" s="201">
        <v>5.84</v>
      </c>
      <c r="R17" s="201">
        <v>12.57</v>
      </c>
      <c r="S17" s="201">
        <v>7.82</v>
      </c>
      <c r="T17" s="201">
        <v>0</v>
      </c>
      <c r="U17" s="201">
        <v>54.51</v>
      </c>
      <c r="V17" s="201">
        <v>6.16</v>
      </c>
      <c r="W17" s="201">
        <v>13.13</v>
      </c>
      <c r="X17" s="201">
        <v>43.52</v>
      </c>
      <c r="Y17" s="201">
        <v>0</v>
      </c>
      <c r="Z17">
        <v>0</v>
      </c>
      <c r="AA17" s="201">
        <v>11.69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103</v>
      </c>
      <c r="AN17" s="201">
        <v>0</v>
      </c>
      <c r="AO17">
        <v>0</v>
      </c>
      <c r="AP17" s="201">
        <v>75.3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318.31</v>
      </c>
      <c r="M18" s="201">
        <v>27.26</v>
      </c>
      <c r="N18" s="201">
        <v>35.19</v>
      </c>
      <c r="O18" s="201">
        <v>0</v>
      </c>
      <c r="P18" s="201">
        <v>28.23</v>
      </c>
      <c r="Q18" s="201">
        <v>5.84</v>
      </c>
      <c r="R18" s="201">
        <v>12.57</v>
      </c>
      <c r="S18" s="201">
        <v>7.82</v>
      </c>
      <c r="T18" s="201">
        <v>0</v>
      </c>
      <c r="U18" s="201">
        <v>55.51</v>
      </c>
      <c r="V18" s="201">
        <v>6.16</v>
      </c>
      <c r="W18" s="201">
        <v>13.13</v>
      </c>
      <c r="X18" s="201">
        <v>43.52</v>
      </c>
      <c r="Y18" s="201">
        <v>0</v>
      </c>
      <c r="Z18">
        <v>0</v>
      </c>
      <c r="AA18" s="201">
        <v>11.69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103</v>
      </c>
      <c r="AN18" s="201">
        <v>0</v>
      </c>
      <c r="AO18">
        <v>0</v>
      </c>
      <c r="AP18" s="201">
        <v>75.3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318.31</v>
      </c>
      <c r="M19" s="201">
        <v>27.26</v>
      </c>
      <c r="N19" s="201">
        <v>35.19</v>
      </c>
      <c r="O19" s="201">
        <v>0</v>
      </c>
      <c r="P19" s="201">
        <v>28.23</v>
      </c>
      <c r="Q19" s="201">
        <v>5.84</v>
      </c>
      <c r="R19" s="201">
        <v>12.57</v>
      </c>
      <c r="S19" s="201">
        <v>7.82</v>
      </c>
      <c r="T19" s="201">
        <v>0</v>
      </c>
      <c r="U19" s="201">
        <v>56.51</v>
      </c>
      <c r="V19" s="201">
        <v>6.16</v>
      </c>
      <c r="W19" s="201">
        <v>13.13</v>
      </c>
      <c r="X19" s="201">
        <v>43.52</v>
      </c>
      <c r="Y19" s="201">
        <v>0</v>
      </c>
      <c r="Z19">
        <v>0</v>
      </c>
      <c r="AA19" s="201">
        <v>11.69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103</v>
      </c>
      <c r="AN19" s="201">
        <v>0</v>
      </c>
      <c r="AO19">
        <v>0</v>
      </c>
      <c r="AP19" s="201">
        <v>75.3</v>
      </c>
      <c r="AQ19" s="201">
        <v>26.73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318.31</v>
      </c>
      <c r="M20" s="201">
        <v>27.26</v>
      </c>
      <c r="N20" s="201">
        <v>35.19</v>
      </c>
      <c r="O20" s="201">
        <v>0</v>
      </c>
      <c r="P20" s="201">
        <v>28.23</v>
      </c>
      <c r="Q20" s="201">
        <v>5.84</v>
      </c>
      <c r="R20" s="201">
        <v>12.57</v>
      </c>
      <c r="S20" s="201">
        <v>7.82</v>
      </c>
      <c r="T20" s="201">
        <v>0</v>
      </c>
      <c r="U20" s="201">
        <v>57.51</v>
      </c>
      <c r="V20" s="201">
        <v>6.16</v>
      </c>
      <c r="W20" s="201">
        <v>13.13</v>
      </c>
      <c r="X20" s="201">
        <v>43.52</v>
      </c>
      <c r="Y20" s="201">
        <v>0</v>
      </c>
      <c r="Z20">
        <v>0</v>
      </c>
      <c r="AA20" s="201">
        <v>11.69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103</v>
      </c>
      <c r="AN20" s="201">
        <v>0</v>
      </c>
      <c r="AO20">
        <v>0</v>
      </c>
      <c r="AP20" s="201">
        <v>75.3</v>
      </c>
      <c r="AQ20" s="201">
        <v>26.73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318.31</v>
      </c>
      <c r="M21" s="201">
        <v>27.26</v>
      </c>
      <c r="N21" s="201">
        <v>35.19</v>
      </c>
      <c r="O21" s="201">
        <v>0</v>
      </c>
      <c r="P21" s="201">
        <v>28.23</v>
      </c>
      <c r="Q21" s="201">
        <v>5.84</v>
      </c>
      <c r="R21" s="201">
        <v>12.57</v>
      </c>
      <c r="S21" s="201">
        <v>7.82</v>
      </c>
      <c r="T21" s="201">
        <v>0</v>
      </c>
      <c r="U21" s="201">
        <v>58.51</v>
      </c>
      <c r="V21" s="201">
        <v>6.16</v>
      </c>
      <c r="W21" s="201">
        <v>13.13</v>
      </c>
      <c r="X21" s="201">
        <v>43.52</v>
      </c>
      <c r="Y21" s="201">
        <v>0</v>
      </c>
      <c r="Z21">
        <v>0</v>
      </c>
      <c r="AA21" s="201">
        <v>11.69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103</v>
      </c>
      <c r="AN21" s="201">
        <v>0</v>
      </c>
      <c r="AO21">
        <v>0</v>
      </c>
      <c r="AP21" s="201">
        <v>75.3</v>
      </c>
      <c r="AQ21" s="201">
        <v>26.73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318.31</v>
      </c>
      <c r="M22" s="201">
        <v>27.26</v>
      </c>
      <c r="N22" s="201">
        <v>35.19</v>
      </c>
      <c r="O22" s="201">
        <v>0</v>
      </c>
      <c r="P22" s="201">
        <v>28.23</v>
      </c>
      <c r="Q22" s="201">
        <v>5.84</v>
      </c>
      <c r="R22" s="201">
        <v>12.57</v>
      </c>
      <c r="S22" s="201">
        <v>7.82</v>
      </c>
      <c r="T22" s="201">
        <v>0</v>
      </c>
      <c r="U22" s="201">
        <v>59.51</v>
      </c>
      <c r="V22" s="201">
        <v>6.16</v>
      </c>
      <c r="W22" s="201">
        <v>13.13</v>
      </c>
      <c r="X22" s="201">
        <v>43.52</v>
      </c>
      <c r="Y22" s="201">
        <v>0</v>
      </c>
      <c r="Z22">
        <v>0</v>
      </c>
      <c r="AA22" s="201">
        <v>11.69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103</v>
      </c>
      <c r="AN22" s="201">
        <v>0</v>
      </c>
      <c r="AO22">
        <v>0</v>
      </c>
      <c r="AP22" s="201">
        <v>75.3</v>
      </c>
      <c r="AQ22" s="201">
        <v>26.73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318.31</v>
      </c>
      <c r="M23" s="201">
        <v>27.26</v>
      </c>
      <c r="N23" s="201">
        <v>35.19</v>
      </c>
      <c r="O23" s="201">
        <v>0</v>
      </c>
      <c r="P23" s="201">
        <v>28.23</v>
      </c>
      <c r="Q23" s="201">
        <v>5.84</v>
      </c>
      <c r="R23" s="201">
        <v>12.57</v>
      </c>
      <c r="S23" s="201">
        <v>7.82</v>
      </c>
      <c r="T23" s="201">
        <v>0</v>
      </c>
      <c r="U23" s="201">
        <v>59.99</v>
      </c>
      <c r="V23" s="201">
        <v>6.16</v>
      </c>
      <c r="W23" s="201">
        <v>13.13</v>
      </c>
      <c r="X23" s="201">
        <v>43.52</v>
      </c>
      <c r="Y23" s="201">
        <v>0</v>
      </c>
      <c r="Z23">
        <v>0</v>
      </c>
      <c r="AA23" s="201">
        <v>12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103</v>
      </c>
      <c r="AN23" s="201">
        <v>0</v>
      </c>
      <c r="AO23">
        <v>0</v>
      </c>
      <c r="AP23" s="201">
        <v>75.3</v>
      </c>
      <c r="AQ23" s="201">
        <v>26.73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318.31</v>
      </c>
      <c r="M24" s="201">
        <v>27.26</v>
      </c>
      <c r="N24" s="201">
        <v>35.19</v>
      </c>
      <c r="O24" s="201">
        <v>0</v>
      </c>
      <c r="P24" s="201">
        <v>28.23</v>
      </c>
      <c r="Q24" s="201">
        <v>5.84</v>
      </c>
      <c r="R24" s="201">
        <v>12.57</v>
      </c>
      <c r="S24" s="201">
        <v>7.82</v>
      </c>
      <c r="T24" s="201">
        <v>0</v>
      </c>
      <c r="U24" s="201">
        <v>60.01</v>
      </c>
      <c r="V24" s="201">
        <v>6.16</v>
      </c>
      <c r="W24" s="201">
        <v>13.13</v>
      </c>
      <c r="X24" s="201">
        <v>43.52</v>
      </c>
      <c r="Y24" s="201">
        <v>0</v>
      </c>
      <c r="Z24">
        <v>0</v>
      </c>
      <c r="AA24" s="201">
        <v>12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103</v>
      </c>
      <c r="AN24" s="201">
        <v>0</v>
      </c>
      <c r="AO24">
        <v>0</v>
      </c>
      <c r="AP24" s="201">
        <v>75.3</v>
      </c>
      <c r="AQ24" s="201">
        <v>26.73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318.31</v>
      </c>
      <c r="M25" s="201">
        <v>27.26</v>
      </c>
      <c r="N25" s="201">
        <v>35.19</v>
      </c>
      <c r="O25" s="201">
        <v>0</v>
      </c>
      <c r="P25" s="201">
        <v>28.23</v>
      </c>
      <c r="Q25" s="201">
        <v>5.84</v>
      </c>
      <c r="R25" s="201">
        <v>12.57</v>
      </c>
      <c r="S25" s="201">
        <v>7.82</v>
      </c>
      <c r="T25" s="201">
        <v>0</v>
      </c>
      <c r="U25" s="201">
        <v>60.01</v>
      </c>
      <c r="V25" s="201">
        <v>6.16</v>
      </c>
      <c r="W25" s="201">
        <v>13.13</v>
      </c>
      <c r="X25" s="201">
        <v>43.52</v>
      </c>
      <c r="Y25" s="201">
        <v>0</v>
      </c>
      <c r="Z25">
        <v>0</v>
      </c>
      <c r="AA25" s="201">
        <v>12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103</v>
      </c>
      <c r="AN25" s="201">
        <v>0</v>
      </c>
      <c r="AO25">
        <v>0</v>
      </c>
      <c r="AP25" s="201">
        <v>75.3</v>
      </c>
      <c r="AQ25" s="201">
        <v>26.73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318.31</v>
      </c>
      <c r="M26" s="201">
        <v>27.26</v>
      </c>
      <c r="N26" s="201">
        <v>35.19</v>
      </c>
      <c r="O26" s="201">
        <v>0</v>
      </c>
      <c r="P26" s="201">
        <v>28.23</v>
      </c>
      <c r="Q26" s="201">
        <v>5.84</v>
      </c>
      <c r="R26" s="201">
        <v>12.57</v>
      </c>
      <c r="S26" s="201">
        <v>7.82</v>
      </c>
      <c r="T26" s="201">
        <v>0</v>
      </c>
      <c r="U26" s="201">
        <v>60.01</v>
      </c>
      <c r="V26" s="201">
        <v>6.16</v>
      </c>
      <c r="W26" s="201">
        <v>13.13</v>
      </c>
      <c r="X26" s="201">
        <v>43.52</v>
      </c>
      <c r="Y26" s="201">
        <v>0</v>
      </c>
      <c r="Z26">
        <v>0</v>
      </c>
      <c r="AA26" s="201">
        <v>12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103</v>
      </c>
      <c r="AN26" s="201">
        <v>0</v>
      </c>
      <c r="AO26">
        <v>0</v>
      </c>
      <c r="AP26" s="201">
        <v>75.3</v>
      </c>
      <c r="AQ26" s="201">
        <v>26.73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318.31</v>
      </c>
      <c r="M27" s="201">
        <v>27.26</v>
      </c>
      <c r="N27" s="201">
        <v>35.19</v>
      </c>
      <c r="O27" s="201">
        <v>0</v>
      </c>
      <c r="P27" s="201">
        <v>28.23</v>
      </c>
      <c r="Q27" s="201">
        <v>5.84</v>
      </c>
      <c r="R27" s="201">
        <v>12.57</v>
      </c>
      <c r="S27" s="201">
        <v>7.82</v>
      </c>
      <c r="T27" s="201">
        <v>0</v>
      </c>
      <c r="U27" s="201">
        <v>60.01</v>
      </c>
      <c r="V27" s="201">
        <v>6.16</v>
      </c>
      <c r="W27" s="201">
        <v>13.13</v>
      </c>
      <c r="X27" s="201">
        <v>43.47</v>
      </c>
      <c r="Y27" s="201">
        <v>0</v>
      </c>
      <c r="Z27">
        <v>0</v>
      </c>
      <c r="AA27" s="201">
        <v>12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103</v>
      </c>
      <c r="AN27" s="201">
        <v>0</v>
      </c>
      <c r="AO27">
        <v>0</v>
      </c>
      <c r="AP27" s="201">
        <v>75.3</v>
      </c>
      <c r="AQ27" s="201">
        <v>26.73</v>
      </c>
      <c r="AR27" s="201">
        <v>4.2699999999999996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8.6199999999999992</v>
      </c>
      <c r="L28" s="201">
        <v>309.89999999999998</v>
      </c>
      <c r="M28" s="201">
        <v>27.26</v>
      </c>
      <c r="N28" s="201">
        <v>35.19</v>
      </c>
      <c r="O28" s="201">
        <v>0</v>
      </c>
      <c r="P28" s="201">
        <v>28.23</v>
      </c>
      <c r="Q28" s="201">
        <v>5.84</v>
      </c>
      <c r="R28" s="201">
        <v>12.57</v>
      </c>
      <c r="S28" s="201">
        <v>7.82</v>
      </c>
      <c r="T28" s="201">
        <v>0</v>
      </c>
      <c r="U28" s="201">
        <v>60.01</v>
      </c>
      <c r="V28" s="201">
        <v>6.16</v>
      </c>
      <c r="W28" s="201">
        <v>13.13</v>
      </c>
      <c r="X28" s="201">
        <v>43.47</v>
      </c>
      <c r="Y28" s="201">
        <v>0</v>
      </c>
      <c r="Z28">
        <v>0</v>
      </c>
      <c r="AA28" s="201">
        <v>12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103</v>
      </c>
      <c r="AN28" s="201">
        <v>0</v>
      </c>
      <c r="AO28">
        <v>0</v>
      </c>
      <c r="AP28" s="201">
        <v>75.3</v>
      </c>
      <c r="AQ28" s="201">
        <v>26.73</v>
      </c>
      <c r="AR28" s="201">
        <v>8.4600000000000009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8.6199999999999992</v>
      </c>
      <c r="L29" s="201">
        <v>281.75</v>
      </c>
      <c r="M29" s="201">
        <v>27.26</v>
      </c>
      <c r="N29" s="201">
        <v>35.19</v>
      </c>
      <c r="O29" s="201">
        <v>0</v>
      </c>
      <c r="P29" s="201">
        <v>28.23</v>
      </c>
      <c r="Q29" s="201">
        <v>5.84</v>
      </c>
      <c r="R29" s="201">
        <v>12.57</v>
      </c>
      <c r="S29" s="201">
        <v>7.82</v>
      </c>
      <c r="T29" s="201">
        <v>0</v>
      </c>
      <c r="U29" s="201">
        <v>60.01</v>
      </c>
      <c r="V29" s="201">
        <v>6.16</v>
      </c>
      <c r="W29" s="201">
        <v>13.13</v>
      </c>
      <c r="X29" s="201">
        <v>43.47</v>
      </c>
      <c r="Y29" s="201">
        <v>0</v>
      </c>
      <c r="Z29">
        <v>0</v>
      </c>
      <c r="AA29" s="201">
        <v>12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103</v>
      </c>
      <c r="AN29" s="201">
        <v>0</v>
      </c>
      <c r="AO29">
        <v>0</v>
      </c>
      <c r="AP29" s="201">
        <v>75.3</v>
      </c>
      <c r="AQ29" s="201">
        <v>26.73</v>
      </c>
      <c r="AR29" s="201">
        <v>11.97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8.6199999999999992</v>
      </c>
      <c r="L30" s="201">
        <v>281.75</v>
      </c>
      <c r="M30" s="201">
        <v>27.26</v>
      </c>
      <c r="N30" s="201">
        <v>35.19</v>
      </c>
      <c r="O30" s="201">
        <v>0</v>
      </c>
      <c r="P30" s="201">
        <v>28.23</v>
      </c>
      <c r="Q30" s="201">
        <v>5.84</v>
      </c>
      <c r="R30" s="201">
        <v>12.57</v>
      </c>
      <c r="S30" s="201">
        <v>7.82</v>
      </c>
      <c r="T30" s="201">
        <v>0</v>
      </c>
      <c r="U30" s="201">
        <v>60.01</v>
      </c>
      <c r="V30" s="201">
        <v>6.16</v>
      </c>
      <c r="W30" s="201">
        <v>13.13</v>
      </c>
      <c r="X30" s="201">
        <v>43.47</v>
      </c>
      <c r="Y30" s="201">
        <v>0</v>
      </c>
      <c r="Z30">
        <v>0</v>
      </c>
      <c r="AA30" s="201">
        <v>12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103</v>
      </c>
      <c r="AN30" s="201">
        <v>0</v>
      </c>
      <c r="AO30">
        <v>0</v>
      </c>
      <c r="AP30" s="201">
        <v>75.3</v>
      </c>
      <c r="AQ30" s="201">
        <v>26.73</v>
      </c>
      <c r="AR30" s="201">
        <v>17.2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7.7</v>
      </c>
      <c r="L31" s="201">
        <v>281.76</v>
      </c>
      <c r="M31" s="201">
        <v>27.26</v>
      </c>
      <c r="N31" s="201">
        <v>35.19</v>
      </c>
      <c r="O31" s="201">
        <v>0</v>
      </c>
      <c r="P31" s="201">
        <v>28.23</v>
      </c>
      <c r="Q31" s="201">
        <v>5.84</v>
      </c>
      <c r="R31" s="201">
        <v>12.57</v>
      </c>
      <c r="S31" s="201">
        <v>7.82</v>
      </c>
      <c r="T31" s="201">
        <v>0</v>
      </c>
      <c r="U31" s="201">
        <v>60.01</v>
      </c>
      <c r="V31" s="201">
        <v>6.16</v>
      </c>
      <c r="W31" s="201">
        <v>13.13</v>
      </c>
      <c r="X31" s="201">
        <v>43.47</v>
      </c>
      <c r="Y31" s="201">
        <v>0</v>
      </c>
      <c r="Z31">
        <v>0</v>
      </c>
      <c r="AA31" s="201">
        <v>11.69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103</v>
      </c>
      <c r="AN31" s="201">
        <v>0</v>
      </c>
      <c r="AO31">
        <v>0</v>
      </c>
      <c r="AP31" s="201">
        <v>75.3</v>
      </c>
      <c r="AQ31" s="201">
        <v>26.73</v>
      </c>
      <c r="AR31" s="201">
        <v>17.2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187.5</v>
      </c>
      <c r="M32" s="201">
        <v>27.26</v>
      </c>
      <c r="N32" s="201">
        <v>35.19</v>
      </c>
      <c r="O32" s="201">
        <v>0</v>
      </c>
      <c r="P32" s="201">
        <v>28.23</v>
      </c>
      <c r="Q32" s="201">
        <v>3.56</v>
      </c>
      <c r="R32" s="201">
        <v>6.96</v>
      </c>
      <c r="S32" s="201">
        <v>4.3499999999999996</v>
      </c>
      <c r="T32" s="201">
        <v>0</v>
      </c>
      <c r="U32" s="201">
        <v>60.01</v>
      </c>
      <c r="V32" s="201">
        <v>6.16</v>
      </c>
      <c r="W32" s="201">
        <v>13.13</v>
      </c>
      <c r="X32" s="201">
        <v>43.47</v>
      </c>
      <c r="Y32" s="201">
        <v>0</v>
      </c>
      <c r="Z32">
        <v>0</v>
      </c>
      <c r="AA32" s="201">
        <v>11.69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103</v>
      </c>
      <c r="AN32" s="201">
        <v>0</v>
      </c>
      <c r="AO32">
        <v>0</v>
      </c>
      <c r="AP32" s="201">
        <v>75.3</v>
      </c>
      <c r="AQ32" s="201">
        <v>14.3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5.01</v>
      </c>
      <c r="L33" s="201">
        <v>89.73</v>
      </c>
      <c r="M33" s="201">
        <v>27.26</v>
      </c>
      <c r="N33" s="201">
        <v>35.19</v>
      </c>
      <c r="O33" s="201">
        <v>0</v>
      </c>
      <c r="P33" s="201">
        <v>28.23</v>
      </c>
      <c r="Q33" s="201">
        <v>3.56</v>
      </c>
      <c r="R33" s="201">
        <v>6.96</v>
      </c>
      <c r="S33" s="201">
        <v>4.3499999999999996</v>
      </c>
      <c r="T33" s="201">
        <v>0</v>
      </c>
      <c r="U33" s="201">
        <v>60.01</v>
      </c>
      <c r="V33" s="201">
        <v>6.16</v>
      </c>
      <c r="W33" s="201">
        <v>13.13</v>
      </c>
      <c r="X33" s="201">
        <v>43.47</v>
      </c>
      <c r="Y33" s="201">
        <v>0</v>
      </c>
      <c r="Z33">
        <v>0</v>
      </c>
      <c r="AA33" s="201">
        <v>11.69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103</v>
      </c>
      <c r="AN33" s="201">
        <v>0</v>
      </c>
      <c r="AO33">
        <v>0</v>
      </c>
      <c r="AP33" s="201">
        <v>75.3</v>
      </c>
      <c r="AQ33" s="201">
        <v>14.3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5.01</v>
      </c>
      <c r="L34" s="201">
        <v>76.14</v>
      </c>
      <c r="M34" s="201">
        <v>27.26</v>
      </c>
      <c r="N34" s="201">
        <v>35.19</v>
      </c>
      <c r="O34" s="201">
        <v>0</v>
      </c>
      <c r="P34" s="201">
        <v>28.23</v>
      </c>
      <c r="Q34" s="201">
        <v>3.68</v>
      </c>
      <c r="R34" s="201">
        <v>7.2</v>
      </c>
      <c r="S34" s="201">
        <v>4.5</v>
      </c>
      <c r="T34" s="201">
        <v>0</v>
      </c>
      <c r="U34" s="201">
        <v>60.01</v>
      </c>
      <c r="V34" s="201">
        <v>6.16</v>
      </c>
      <c r="W34" s="201">
        <v>13.13</v>
      </c>
      <c r="X34" s="201">
        <v>43.47</v>
      </c>
      <c r="Y34" s="201">
        <v>0</v>
      </c>
      <c r="Z34">
        <v>0</v>
      </c>
      <c r="AA34" s="201">
        <v>11.69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103</v>
      </c>
      <c r="AN34" s="201">
        <v>0</v>
      </c>
      <c r="AO34">
        <v>0</v>
      </c>
      <c r="AP34" s="201">
        <v>75.3</v>
      </c>
      <c r="AQ34" s="201">
        <v>17.690000000000001</v>
      </c>
      <c r="AR34" s="201">
        <v>18.2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5.01</v>
      </c>
      <c r="L35" s="201">
        <v>76.14</v>
      </c>
      <c r="M35" s="201">
        <v>27.26</v>
      </c>
      <c r="N35" s="201">
        <v>35.19</v>
      </c>
      <c r="O35" s="201">
        <v>0</v>
      </c>
      <c r="P35" s="201">
        <v>28.23</v>
      </c>
      <c r="Q35" s="201">
        <v>3.68</v>
      </c>
      <c r="R35" s="201">
        <v>7.2</v>
      </c>
      <c r="S35" s="201">
        <v>4.5</v>
      </c>
      <c r="T35" s="201">
        <v>0</v>
      </c>
      <c r="U35" s="201">
        <v>60.01</v>
      </c>
      <c r="V35" s="201">
        <v>6.16</v>
      </c>
      <c r="W35" s="201">
        <v>13.13</v>
      </c>
      <c r="X35" s="201">
        <v>43.47</v>
      </c>
      <c r="Y35" s="201">
        <v>0</v>
      </c>
      <c r="Z35">
        <v>0</v>
      </c>
      <c r="AA35" s="201">
        <v>11.69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103</v>
      </c>
      <c r="AN35" s="201">
        <v>0</v>
      </c>
      <c r="AO35">
        <v>0</v>
      </c>
      <c r="AP35" s="201">
        <v>75.3</v>
      </c>
      <c r="AQ35" s="201">
        <v>17.690000000000001</v>
      </c>
      <c r="AR35" s="201">
        <v>18.2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5.01</v>
      </c>
      <c r="L36" s="201">
        <v>76.14</v>
      </c>
      <c r="M36" s="201">
        <v>27.26</v>
      </c>
      <c r="N36" s="201">
        <v>35.19</v>
      </c>
      <c r="O36" s="201">
        <v>0</v>
      </c>
      <c r="P36" s="201">
        <v>28.23</v>
      </c>
      <c r="Q36" s="201">
        <v>3.68</v>
      </c>
      <c r="R36" s="201">
        <v>7.2</v>
      </c>
      <c r="S36" s="201">
        <v>4.5</v>
      </c>
      <c r="T36" s="201">
        <v>0</v>
      </c>
      <c r="U36" s="201">
        <v>60.01</v>
      </c>
      <c r="V36" s="201">
        <v>3.38</v>
      </c>
      <c r="W36" s="201">
        <v>7.79</v>
      </c>
      <c r="X36" s="201">
        <v>24.63</v>
      </c>
      <c r="Y36" s="201">
        <v>0</v>
      </c>
      <c r="Z36">
        <v>0</v>
      </c>
      <c r="AA36" s="201">
        <v>11.69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103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19.7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5.01</v>
      </c>
      <c r="L37" s="201">
        <v>76.14</v>
      </c>
      <c r="M37" s="201">
        <v>27.26</v>
      </c>
      <c r="N37" s="201">
        <v>35.19</v>
      </c>
      <c r="O37" s="201">
        <v>0</v>
      </c>
      <c r="P37" s="201">
        <v>28.23</v>
      </c>
      <c r="Q37" s="201">
        <v>3.68</v>
      </c>
      <c r="R37" s="201">
        <v>7.2</v>
      </c>
      <c r="S37" s="201">
        <v>4.5</v>
      </c>
      <c r="T37" s="201">
        <v>0</v>
      </c>
      <c r="U37" s="201">
        <v>60.01</v>
      </c>
      <c r="V37" s="201">
        <v>3.38</v>
      </c>
      <c r="W37" s="201">
        <v>7.57</v>
      </c>
      <c r="X37" s="201">
        <v>24.25</v>
      </c>
      <c r="Y37" s="201">
        <v>0</v>
      </c>
      <c r="Z37">
        <v>0</v>
      </c>
      <c r="AA37" s="201">
        <v>11.69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103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19.7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5.01</v>
      </c>
      <c r="L38" s="201">
        <v>76.14</v>
      </c>
      <c r="M38" s="201">
        <v>27.26</v>
      </c>
      <c r="N38" s="201">
        <v>35.19</v>
      </c>
      <c r="O38" s="201">
        <v>0</v>
      </c>
      <c r="P38" s="201">
        <v>28.23</v>
      </c>
      <c r="Q38" s="201">
        <v>3.68</v>
      </c>
      <c r="R38" s="201">
        <v>7.2</v>
      </c>
      <c r="S38" s="201">
        <v>4.5</v>
      </c>
      <c r="T38" s="201">
        <v>0</v>
      </c>
      <c r="U38" s="201">
        <v>60.01</v>
      </c>
      <c r="V38" s="201">
        <v>3.38</v>
      </c>
      <c r="W38" s="201">
        <v>7.59</v>
      </c>
      <c r="X38" s="201">
        <v>24.63</v>
      </c>
      <c r="Y38" s="201">
        <v>0</v>
      </c>
      <c r="Z38">
        <v>0</v>
      </c>
      <c r="AA38" s="201">
        <v>11.69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103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19.7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5.01</v>
      </c>
      <c r="L39" s="201">
        <v>76.14</v>
      </c>
      <c r="M39" s="201">
        <v>27.26</v>
      </c>
      <c r="N39" s="201">
        <v>35.19</v>
      </c>
      <c r="O39" s="201">
        <v>0</v>
      </c>
      <c r="P39" s="201">
        <v>28.23</v>
      </c>
      <c r="Q39" s="201">
        <v>3.68</v>
      </c>
      <c r="R39" s="201">
        <v>7.2</v>
      </c>
      <c r="S39" s="201">
        <v>4.5</v>
      </c>
      <c r="T39" s="201">
        <v>0</v>
      </c>
      <c r="U39" s="201">
        <v>60.01</v>
      </c>
      <c r="V39" s="201">
        <v>3.38</v>
      </c>
      <c r="W39" s="201">
        <v>7.59</v>
      </c>
      <c r="X39" s="201">
        <v>24.63</v>
      </c>
      <c r="Y39" s="201">
        <v>0</v>
      </c>
      <c r="Z39">
        <v>0</v>
      </c>
      <c r="AA39" s="201">
        <v>11.69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103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19.7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5.01</v>
      </c>
      <c r="L40" s="201">
        <v>76.14</v>
      </c>
      <c r="M40" s="201">
        <v>27.26</v>
      </c>
      <c r="N40" s="201">
        <v>35.19</v>
      </c>
      <c r="O40" s="201">
        <v>0</v>
      </c>
      <c r="P40" s="201">
        <v>28.23</v>
      </c>
      <c r="Q40" s="201">
        <v>3.68</v>
      </c>
      <c r="R40" s="201">
        <v>7.2</v>
      </c>
      <c r="S40" s="201">
        <v>4.5</v>
      </c>
      <c r="T40" s="201">
        <v>0</v>
      </c>
      <c r="U40" s="201">
        <v>60.01</v>
      </c>
      <c r="V40" s="201">
        <v>3.38</v>
      </c>
      <c r="W40" s="201">
        <v>7.59</v>
      </c>
      <c r="X40" s="201">
        <v>24.63</v>
      </c>
      <c r="Y40" s="201">
        <v>0</v>
      </c>
      <c r="Z40">
        <v>0</v>
      </c>
      <c r="AA40" s="201">
        <v>11.34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103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19.7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5.01</v>
      </c>
      <c r="L41" s="201">
        <v>76.14</v>
      </c>
      <c r="M41" s="201">
        <v>27.26</v>
      </c>
      <c r="N41" s="201">
        <v>35.19</v>
      </c>
      <c r="O41" s="201">
        <v>0</v>
      </c>
      <c r="P41" s="201">
        <v>28.23</v>
      </c>
      <c r="Q41" s="201">
        <v>3.68</v>
      </c>
      <c r="R41" s="201">
        <v>7.2</v>
      </c>
      <c r="S41" s="201">
        <v>4.5</v>
      </c>
      <c r="T41" s="201">
        <v>0</v>
      </c>
      <c r="U41" s="201">
        <v>60.01</v>
      </c>
      <c r="V41" s="201">
        <v>3.38</v>
      </c>
      <c r="W41" s="201">
        <v>7.59</v>
      </c>
      <c r="X41" s="201">
        <v>24.63</v>
      </c>
      <c r="Y41" s="201">
        <v>0</v>
      </c>
      <c r="Z41">
        <v>0</v>
      </c>
      <c r="AA41" s="201">
        <v>11.34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103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19.7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5.01</v>
      </c>
      <c r="L42" s="201">
        <v>76.14</v>
      </c>
      <c r="M42" s="201">
        <v>27.26</v>
      </c>
      <c r="N42" s="201">
        <v>35.19</v>
      </c>
      <c r="O42" s="201">
        <v>0</v>
      </c>
      <c r="P42" s="201">
        <v>28.23</v>
      </c>
      <c r="Q42" s="201">
        <v>3.68</v>
      </c>
      <c r="R42" s="201">
        <v>7.2</v>
      </c>
      <c r="S42" s="201">
        <v>4.5</v>
      </c>
      <c r="T42" s="201">
        <v>0</v>
      </c>
      <c r="U42" s="201">
        <v>60.01</v>
      </c>
      <c r="V42" s="201">
        <v>3.38</v>
      </c>
      <c r="W42" s="201">
        <v>7.59</v>
      </c>
      <c r="X42" s="201">
        <v>24.63</v>
      </c>
      <c r="Y42" s="201">
        <v>0</v>
      </c>
      <c r="Z42">
        <v>0</v>
      </c>
      <c r="AA42" s="201">
        <v>11.34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103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19.7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5.01</v>
      </c>
      <c r="L43" s="201">
        <v>76.14</v>
      </c>
      <c r="M43" s="201">
        <v>27.26</v>
      </c>
      <c r="N43" s="201">
        <v>35.19</v>
      </c>
      <c r="O43" s="201">
        <v>0</v>
      </c>
      <c r="P43" s="201">
        <v>28.23</v>
      </c>
      <c r="Q43" s="201">
        <v>3.68</v>
      </c>
      <c r="R43" s="201">
        <v>7.2</v>
      </c>
      <c r="S43" s="201">
        <v>4.5</v>
      </c>
      <c r="T43" s="201">
        <v>0</v>
      </c>
      <c r="U43" s="201">
        <v>60.01</v>
      </c>
      <c r="V43" s="201">
        <v>2.64</v>
      </c>
      <c r="W43" s="201">
        <v>7.59</v>
      </c>
      <c r="X43" s="201">
        <v>24.63</v>
      </c>
      <c r="Y43" s="201">
        <v>0</v>
      </c>
      <c r="Z43">
        <v>0</v>
      </c>
      <c r="AA43" s="201">
        <v>11.34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103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19.7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5.01</v>
      </c>
      <c r="L44" s="201">
        <v>76.14</v>
      </c>
      <c r="M44" s="201">
        <v>27.26</v>
      </c>
      <c r="N44" s="201">
        <v>35.19</v>
      </c>
      <c r="O44" s="201">
        <v>0</v>
      </c>
      <c r="P44" s="201">
        <v>28.23</v>
      </c>
      <c r="Q44" s="201">
        <v>3.68</v>
      </c>
      <c r="R44" s="201">
        <v>7.2</v>
      </c>
      <c r="S44" s="201">
        <v>4.5</v>
      </c>
      <c r="T44" s="201">
        <v>0</v>
      </c>
      <c r="U44" s="201">
        <v>60.01</v>
      </c>
      <c r="V44" s="201">
        <v>3.23</v>
      </c>
      <c r="W44" s="201">
        <v>7.59</v>
      </c>
      <c r="X44" s="201">
        <v>24.63</v>
      </c>
      <c r="Y44" s="201">
        <v>0</v>
      </c>
      <c r="Z44">
        <v>0</v>
      </c>
      <c r="AA44" s="201">
        <v>11.34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103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19.7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5.01</v>
      </c>
      <c r="L45" s="201">
        <v>76.14</v>
      </c>
      <c r="M45" s="201">
        <v>27.26</v>
      </c>
      <c r="N45" s="201">
        <v>35.19</v>
      </c>
      <c r="O45" s="201">
        <v>0</v>
      </c>
      <c r="P45" s="201">
        <v>28.23</v>
      </c>
      <c r="Q45" s="201">
        <v>3.68</v>
      </c>
      <c r="R45" s="201">
        <v>7.2</v>
      </c>
      <c r="S45" s="201">
        <v>4.5</v>
      </c>
      <c r="T45" s="201">
        <v>0</v>
      </c>
      <c r="U45" s="201">
        <v>60.01</v>
      </c>
      <c r="V45" s="201">
        <v>3.38</v>
      </c>
      <c r="W45" s="201">
        <v>7.59</v>
      </c>
      <c r="X45" s="201">
        <v>24.63</v>
      </c>
      <c r="Y45" s="201">
        <v>0</v>
      </c>
      <c r="Z45">
        <v>0</v>
      </c>
      <c r="AA45" s="201">
        <v>11.34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103</v>
      </c>
      <c r="AN45" s="201">
        <v>0</v>
      </c>
      <c r="AO45">
        <v>0</v>
      </c>
      <c r="AP45" s="201">
        <v>17.95</v>
      </c>
      <c r="AQ45" s="201">
        <v>17.690000000000001</v>
      </c>
      <c r="AR45" s="201">
        <v>19.7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5.01</v>
      </c>
      <c r="L46" s="201">
        <v>76.14</v>
      </c>
      <c r="M46" s="201">
        <v>27.26</v>
      </c>
      <c r="N46" s="201">
        <v>35.19</v>
      </c>
      <c r="O46" s="201">
        <v>0</v>
      </c>
      <c r="P46" s="201">
        <v>28.23</v>
      </c>
      <c r="Q46" s="201">
        <v>3.68</v>
      </c>
      <c r="R46" s="201">
        <v>7.2</v>
      </c>
      <c r="S46" s="201">
        <v>4.5</v>
      </c>
      <c r="T46" s="201">
        <v>0</v>
      </c>
      <c r="U46" s="201">
        <v>60.01</v>
      </c>
      <c r="V46" s="201">
        <v>3.38</v>
      </c>
      <c r="W46" s="201">
        <v>13.13</v>
      </c>
      <c r="X46" s="201">
        <v>43.47</v>
      </c>
      <c r="Y46" s="201">
        <v>0</v>
      </c>
      <c r="Z46">
        <v>0</v>
      </c>
      <c r="AA46" s="201">
        <v>11.34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103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19.7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5.01</v>
      </c>
      <c r="L47" s="201">
        <v>76.14</v>
      </c>
      <c r="M47" s="201">
        <v>27.26</v>
      </c>
      <c r="N47" s="201">
        <v>35.19</v>
      </c>
      <c r="O47" s="201">
        <v>0</v>
      </c>
      <c r="P47" s="201">
        <v>28.23</v>
      </c>
      <c r="Q47" s="201">
        <v>3.68</v>
      </c>
      <c r="R47" s="201">
        <v>7.2</v>
      </c>
      <c r="S47" s="201">
        <v>4.5</v>
      </c>
      <c r="T47" s="201">
        <v>0</v>
      </c>
      <c r="U47" s="201">
        <v>60.01</v>
      </c>
      <c r="V47" s="201">
        <v>3.38</v>
      </c>
      <c r="W47" s="201">
        <v>13.13</v>
      </c>
      <c r="X47" s="201">
        <v>43.47</v>
      </c>
      <c r="Y47" s="201">
        <v>0</v>
      </c>
      <c r="Z47">
        <v>0</v>
      </c>
      <c r="AA47" s="201">
        <v>11.34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103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19.7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5.01</v>
      </c>
      <c r="L48" s="201">
        <v>76.14</v>
      </c>
      <c r="M48" s="201">
        <v>27.26</v>
      </c>
      <c r="N48" s="201">
        <v>35.19</v>
      </c>
      <c r="O48" s="201">
        <v>0</v>
      </c>
      <c r="P48" s="201">
        <v>28.23</v>
      </c>
      <c r="Q48" s="201">
        <v>3.68</v>
      </c>
      <c r="R48" s="201">
        <v>7.2</v>
      </c>
      <c r="S48" s="201">
        <v>4.5</v>
      </c>
      <c r="T48" s="201">
        <v>0</v>
      </c>
      <c r="U48" s="201">
        <v>60.01</v>
      </c>
      <c r="V48" s="201">
        <v>3.38</v>
      </c>
      <c r="W48" s="201">
        <v>13.13</v>
      </c>
      <c r="X48" s="201">
        <v>43.47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103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20.2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73.55</v>
      </c>
      <c r="M49" s="201">
        <v>27.26</v>
      </c>
      <c r="N49" s="201">
        <v>35.19</v>
      </c>
      <c r="O49" s="201">
        <v>0</v>
      </c>
      <c r="P49" s="201">
        <v>28.23</v>
      </c>
      <c r="Q49" s="201">
        <v>3.68</v>
      </c>
      <c r="R49" s="201">
        <v>7.2</v>
      </c>
      <c r="S49" s="201">
        <v>4.5</v>
      </c>
      <c r="T49" s="201">
        <v>0</v>
      </c>
      <c r="U49" s="201">
        <v>60.01</v>
      </c>
      <c r="V49" s="201">
        <v>3.38</v>
      </c>
      <c r="W49" s="201">
        <v>13.13</v>
      </c>
      <c r="X49" s="201">
        <v>43.47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103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73.55</v>
      </c>
      <c r="M50" s="201">
        <v>27.26</v>
      </c>
      <c r="N50" s="201">
        <v>35.19</v>
      </c>
      <c r="O50" s="201">
        <v>0</v>
      </c>
      <c r="P50" s="201">
        <v>28.23</v>
      </c>
      <c r="Q50" s="201">
        <v>3.68</v>
      </c>
      <c r="R50" s="201">
        <v>7.2</v>
      </c>
      <c r="S50" s="201">
        <v>4.5</v>
      </c>
      <c r="T50" s="201">
        <v>0</v>
      </c>
      <c r="U50" s="201">
        <v>60.01</v>
      </c>
      <c r="V50" s="201">
        <v>3.38</v>
      </c>
      <c r="W50" s="201">
        <v>13.13</v>
      </c>
      <c r="X50" s="201">
        <v>43.47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54.95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103</v>
      </c>
      <c r="AN50" s="201">
        <v>0</v>
      </c>
      <c r="AO50">
        <v>0</v>
      </c>
      <c r="AP50" s="201">
        <v>48.3</v>
      </c>
      <c r="AQ50" s="201">
        <v>17.690000000000001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73.55</v>
      </c>
      <c r="M51" s="201">
        <v>27.26</v>
      </c>
      <c r="N51" s="201">
        <v>35.19</v>
      </c>
      <c r="O51" s="201">
        <v>0</v>
      </c>
      <c r="P51" s="201">
        <v>28.23</v>
      </c>
      <c r="Q51" s="201">
        <v>3.56</v>
      </c>
      <c r="R51" s="201">
        <v>7.16</v>
      </c>
      <c r="S51" s="201">
        <v>4.46</v>
      </c>
      <c r="T51" s="201">
        <v>0</v>
      </c>
      <c r="U51" s="201">
        <v>60.84</v>
      </c>
      <c r="V51" s="201">
        <v>3.39</v>
      </c>
      <c r="W51" s="201">
        <v>13.13</v>
      </c>
      <c r="X51" s="201">
        <v>43.47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54.95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103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73.55</v>
      </c>
      <c r="M52" s="201">
        <v>27.26</v>
      </c>
      <c r="N52" s="201">
        <v>35.19</v>
      </c>
      <c r="O52" s="201">
        <v>0</v>
      </c>
      <c r="P52" s="201">
        <v>28.23</v>
      </c>
      <c r="Q52" s="201">
        <v>3.56</v>
      </c>
      <c r="R52" s="201">
        <v>7.16</v>
      </c>
      <c r="S52" s="201">
        <v>4.46</v>
      </c>
      <c r="T52" s="201">
        <v>0</v>
      </c>
      <c r="U52" s="201">
        <v>60.84</v>
      </c>
      <c r="V52" s="201">
        <v>3.39</v>
      </c>
      <c r="W52" s="201">
        <v>13.13</v>
      </c>
      <c r="X52" s="201">
        <v>43.47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54.95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103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73.55</v>
      </c>
      <c r="M53" s="201">
        <v>27.26</v>
      </c>
      <c r="N53" s="201">
        <v>35.19</v>
      </c>
      <c r="O53" s="201">
        <v>0</v>
      </c>
      <c r="P53" s="201">
        <v>28.23</v>
      </c>
      <c r="Q53" s="201">
        <v>3.22</v>
      </c>
      <c r="R53" s="201">
        <v>6.92</v>
      </c>
      <c r="S53" s="201">
        <v>4.3099999999999996</v>
      </c>
      <c r="T53" s="201">
        <v>0</v>
      </c>
      <c r="U53" s="201">
        <v>60.84</v>
      </c>
      <c r="V53" s="201">
        <v>3.39</v>
      </c>
      <c r="W53" s="201">
        <v>13.13</v>
      </c>
      <c r="X53" s="201">
        <v>43.47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54.95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103</v>
      </c>
      <c r="AN53" s="201">
        <v>0</v>
      </c>
      <c r="AO53">
        <v>0</v>
      </c>
      <c r="AP53" s="201">
        <v>19.32</v>
      </c>
      <c r="AQ53" s="201">
        <v>17.690000000000001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73.55</v>
      </c>
      <c r="M54" s="201">
        <v>27.26</v>
      </c>
      <c r="N54" s="201">
        <v>35.19</v>
      </c>
      <c r="O54" s="201">
        <v>0</v>
      </c>
      <c r="P54" s="201">
        <v>28.23</v>
      </c>
      <c r="Q54" s="201">
        <v>3.22</v>
      </c>
      <c r="R54" s="201">
        <v>6.92</v>
      </c>
      <c r="S54" s="201">
        <v>4.3099999999999996</v>
      </c>
      <c r="T54" s="201">
        <v>0</v>
      </c>
      <c r="U54" s="201">
        <v>60.84</v>
      </c>
      <c r="V54" s="201">
        <v>3.39</v>
      </c>
      <c r="W54" s="201">
        <v>13.13</v>
      </c>
      <c r="X54" s="201">
        <v>43.47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54.95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103</v>
      </c>
      <c r="AN54" s="201">
        <v>0</v>
      </c>
      <c r="AO54">
        <v>0</v>
      </c>
      <c r="AP54" s="201">
        <v>19.32</v>
      </c>
      <c r="AQ54" s="201">
        <v>17.690000000000001</v>
      </c>
      <c r="AR54" s="201">
        <v>20.7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73.55</v>
      </c>
      <c r="M55" s="201">
        <v>27.26</v>
      </c>
      <c r="N55" s="201">
        <v>35.19</v>
      </c>
      <c r="O55" s="201">
        <v>0</v>
      </c>
      <c r="P55" s="201">
        <v>30.34</v>
      </c>
      <c r="Q55" s="201">
        <v>3.22</v>
      </c>
      <c r="R55" s="201">
        <v>6.92</v>
      </c>
      <c r="S55" s="201">
        <v>4.3099999999999996</v>
      </c>
      <c r="T55" s="201">
        <v>0</v>
      </c>
      <c r="U55" s="201">
        <v>60.84</v>
      </c>
      <c r="V55" s="201">
        <v>3.39</v>
      </c>
      <c r="W55" s="201">
        <v>13.13</v>
      </c>
      <c r="X55" s="201">
        <v>43.47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54.95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103</v>
      </c>
      <c r="AN55" s="201">
        <v>0</v>
      </c>
      <c r="AO55">
        <v>0</v>
      </c>
      <c r="AP55" s="201">
        <v>19.32</v>
      </c>
      <c r="AQ55" s="201">
        <v>7.74</v>
      </c>
      <c r="AR55" s="201">
        <v>20.7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73.55</v>
      </c>
      <c r="M56" s="201">
        <v>27.26</v>
      </c>
      <c r="N56" s="201">
        <v>35.19</v>
      </c>
      <c r="O56" s="201">
        <v>0</v>
      </c>
      <c r="P56" s="201">
        <v>30.34</v>
      </c>
      <c r="Q56" s="201">
        <v>3.22</v>
      </c>
      <c r="R56" s="201">
        <v>6.92</v>
      </c>
      <c r="S56" s="201">
        <v>4.3099999999999996</v>
      </c>
      <c r="T56" s="201">
        <v>0</v>
      </c>
      <c r="U56" s="201">
        <v>60.84</v>
      </c>
      <c r="V56" s="201">
        <v>3.39</v>
      </c>
      <c r="W56" s="201">
        <v>13.13</v>
      </c>
      <c r="X56" s="201">
        <v>43.47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54.95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103</v>
      </c>
      <c r="AN56" s="201">
        <v>0</v>
      </c>
      <c r="AO56">
        <v>0</v>
      </c>
      <c r="AP56" s="201">
        <v>19.32</v>
      </c>
      <c r="AQ56" s="201">
        <v>7.74</v>
      </c>
      <c r="AR56" s="201">
        <v>20.7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73.55</v>
      </c>
      <c r="M57" s="201">
        <v>27.26</v>
      </c>
      <c r="N57" s="201">
        <v>35.19</v>
      </c>
      <c r="O57" s="201">
        <v>0</v>
      </c>
      <c r="P57" s="201">
        <v>30.34</v>
      </c>
      <c r="Q57" s="201">
        <v>3.22</v>
      </c>
      <c r="R57" s="201">
        <v>6.92</v>
      </c>
      <c r="S57" s="201">
        <v>4.3099999999999996</v>
      </c>
      <c r="T57" s="201">
        <v>0</v>
      </c>
      <c r="U57" s="201">
        <v>60.84</v>
      </c>
      <c r="V57" s="201">
        <v>6.16</v>
      </c>
      <c r="W57" s="201">
        <v>13.13</v>
      </c>
      <c r="X57" s="201">
        <v>43.47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54.95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103</v>
      </c>
      <c r="AN57" s="201">
        <v>0</v>
      </c>
      <c r="AO57">
        <v>0</v>
      </c>
      <c r="AP57" s="201">
        <v>48.3</v>
      </c>
      <c r="AQ57" s="201">
        <v>7.74</v>
      </c>
      <c r="AR57" s="201">
        <v>21.2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73.55</v>
      </c>
      <c r="M58" s="201">
        <v>27.26</v>
      </c>
      <c r="N58" s="201">
        <v>35.19</v>
      </c>
      <c r="O58" s="201">
        <v>0</v>
      </c>
      <c r="P58" s="201">
        <v>30.34</v>
      </c>
      <c r="Q58" s="201">
        <v>6.47</v>
      </c>
      <c r="R58" s="201">
        <v>12.57</v>
      </c>
      <c r="S58" s="201">
        <v>7.82</v>
      </c>
      <c r="T58" s="201">
        <v>0</v>
      </c>
      <c r="U58" s="201">
        <v>60.84</v>
      </c>
      <c r="V58" s="201">
        <v>6.16</v>
      </c>
      <c r="W58" s="201">
        <v>13.13</v>
      </c>
      <c r="X58" s="201">
        <v>43.47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54.95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103</v>
      </c>
      <c r="AN58" s="201">
        <v>0</v>
      </c>
      <c r="AO58">
        <v>0</v>
      </c>
      <c r="AP58" s="201">
        <v>75.3</v>
      </c>
      <c r="AQ58" s="201">
        <v>26.73</v>
      </c>
      <c r="AR58" s="201">
        <v>21.7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4.97</v>
      </c>
      <c r="L59" s="201">
        <v>67.62</v>
      </c>
      <c r="M59" s="201">
        <v>27.26</v>
      </c>
      <c r="N59" s="201">
        <v>35.19</v>
      </c>
      <c r="O59" s="201">
        <v>0</v>
      </c>
      <c r="P59" s="201">
        <v>30.34</v>
      </c>
      <c r="Q59" s="201">
        <v>6.47</v>
      </c>
      <c r="R59" s="201">
        <v>12.57</v>
      </c>
      <c r="S59" s="201">
        <v>7.82</v>
      </c>
      <c r="T59" s="201">
        <v>0</v>
      </c>
      <c r="U59" s="201">
        <v>60.84</v>
      </c>
      <c r="V59" s="201">
        <v>6.16</v>
      </c>
      <c r="W59" s="201">
        <v>13.13</v>
      </c>
      <c r="X59" s="201">
        <v>43.47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54.95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103</v>
      </c>
      <c r="AN59" s="201">
        <v>0</v>
      </c>
      <c r="AO59">
        <v>0</v>
      </c>
      <c r="AP59" s="201">
        <v>75.3</v>
      </c>
      <c r="AQ59" s="201">
        <v>26.73</v>
      </c>
      <c r="AR59" s="201">
        <v>21.7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67.62</v>
      </c>
      <c r="M60" s="201">
        <v>27.26</v>
      </c>
      <c r="N60" s="201">
        <v>35.19</v>
      </c>
      <c r="O60" s="201">
        <v>0</v>
      </c>
      <c r="P60" s="201">
        <v>30.34</v>
      </c>
      <c r="Q60" s="201">
        <v>6.47</v>
      </c>
      <c r="R60" s="201">
        <v>12.57</v>
      </c>
      <c r="S60" s="201">
        <v>7.82</v>
      </c>
      <c r="T60" s="201">
        <v>0</v>
      </c>
      <c r="U60" s="201">
        <v>60.84</v>
      </c>
      <c r="V60" s="201">
        <v>6.16</v>
      </c>
      <c r="W60" s="201">
        <v>13.13</v>
      </c>
      <c r="X60" s="201">
        <v>43.47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54.95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103</v>
      </c>
      <c r="AN60" s="201">
        <v>0</v>
      </c>
      <c r="AO60">
        <v>0</v>
      </c>
      <c r="AP60" s="201">
        <v>75.3</v>
      </c>
      <c r="AQ60" s="201">
        <v>26.73</v>
      </c>
      <c r="AR60" s="201">
        <v>21.7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4.97</v>
      </c>
      <c r="L61" s="201">
        <v>67.62</v>
      </c>
      <c r="M61" s="201">
        <v>27.26</v>
      </c>
      <c r="N61" s="201">
        <v>35.19</v>
      </c>
      <c r="O61" s="201">
        <v>0</v>
      </c>
      <c r="P61" s="201">
        <v>30.34</v>
      </c>
      <c r="Q61" s="201">
        <v>6.47</v>
      </c>
      <c r="R61" s="201">
        <v>12.57</v>
      </c>
      <c r="S61" s="201">
        <v>7.82</v>
      </c>
      <c r="T61" s="201">
        <v>0</v>
      </c>
      <c r="U61" s="201">
        <v>60.84</v>
      </c>
      <c r="V61" s="201">
        <v>6.16</v>
      </c>
      <c r="W61" s="201">
        <v>13.09</v>
      </c>
      <c r="X61" s="201">
        <v>43.26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54.95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103</v>
      </c>
      <c r="AN61" s="201">
        <v>0</v>
      </c>
      <c r="AO61">
        <v>0</v>
      </c>
      <c r="AP61" s="201">
        <v>75.3</v>
      </c>
      <c r="AQ61" s="201">
        <v>26.73</v>
      </c>
      <c r="AR61" s="201">
        <v>21.7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9.0500000000000007</v>
      </c>
      <c r="L62" s="201">
        <v>125.58</v>
      </c>
      <c r="M62" s="201">
        <v>27.26</v>
      </c>
      <c r="N62" s="201">
        <v>35.19</v>
      </c>
      <c r="O62" s="201">
        <v>0</v>
      </c>
      <c r="P62" s="201">
        <v>30.34</v>
      </c>
      <c r="Q62" s="201">
        <v>6.47</v>
      </c>
      <c r="R62" s="201">
        <v>12.57</v>
      </c>
      <c r="S62" s="201">
        <v>7.82</v>
      </c>
      <c r="T62" s="201">
        <v>0</v>
      </c>
      <c r="U62" s="201">
        <v>60.84</v>
      </c>
      <c r="V62" s="201">
        <v>6.16</v>
      </c>
      <c r="W62" s="201">
        <v>13.13</v>
      </c>
      <c r="X62" s="201">
        <v>43.47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54.95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103</v>
      </c>
      <c r="AN62" s="201">
        <v>0</v>
      </c>
      <c r="AO62">
        <v>0</v>
      </c>
      <c r="AP62" s="201">
        <v>75.3</v>
      </c>
      <c r="AQ62" s="201">
        <v>26.73</v>
      </c>
      <c r="AR62" s="201">
        <v>21.7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125.58</v>
      </c>
      <c r="M63" s="201">
        <v>27.26</v>
      </c>
      <c r="N63" s="201">
        <v>35.19</v>
      </c>
      <c r="O63" s="201">
        <v>0</v>
      </c>
      <c r="P63" s="201">
        <v>30.34</v>
      </c>
      <c r="Q63" s="201">
        <v>6.47</v>
      </c>
      <c r="R63" s="201">
        <v>12.57</v>
      </c>
      <c r="S63" s="201">
        <v>7.82</v>
      </c>
      <c r="T63" s="201">
        <v>0</v>
      </c>
      <c r="U63" s="201">
        <v>60.84</v>
      </c>
      <c r="V63" s="201">
        <v>6.16</v>
      </c>
      <c r="W63" s="201">
        <v>13.13</v>
      </c>
      <c r="X63" s="201">
        <v>43.47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103</v>
      </c>
      <c r="AN63" s="201">
        <v>0</v>
      </c>
      <c r="AO63">
        <v>0</v>
      </c>
      <c r="AP63" s="201">
        <v>75.3</v>
      </c>
      <c r="AQ63" s="201">
        <v>26.73</v>
      </c>
      <c r="AR63" s="201">
        <v>21.7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125.58</v>
      </c>
      <c r="M64" s="201">
        <v>27.26</v>
      </c>
      <c r="N64" s="201">
        <v>35.19</v>
      </c>
      <c r="O64" s="201">
        <v>0</v>
      </c>
      <c r="P64" s="201">
        <v>30.34</v>
      </c>
      <c r="Q64" s="201">
        <v>6.47</v>
      </c>
      <c r="R64" s="201">
        <v>12.57</v>
      </c>
      <c r="S64" s="201">
        <v>7.82</v>
      </c>
      <c r="T64" s="201">
        <v>0</v>
      </c>
      <c r="U64" s="201">
        <v>60.84</v>
      </c>
      <c r="V64" s="201">
        <v>6.16</v>
      </c>
      <c r="W64" s="201">
        <v>13.13</v>
      </c>
      <c r="X64" s="201">
        <v>43.47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103</v>
      </c>
      <c r="AN64" s="201">
        <v>0</v>
      </c>
      <c r="AO64">
        <v>0</v>
      </c>
      <c r="AP64" s="201">
        <v>75.3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125.58</v>
      </c>
      <c r="M65" s="201">
        <v>27.26</v>
      </c>
      <c r="N65" s="201">
        <v>35.19</v>
      </c>
      <c r="O65" s="201">
        <v>0</v>
      </c>
      <c r="P65" s="201">
        <v>30.34</v>
      </c>
      <c r="Q65" s="201">
        <v>6.47</v>
      </c>
      <c r="R65" s="201">
        <v>12.57</v>
      </c>
      <c r="S65" s="201">
        <v>7.82</v>
      </c>
      <c r="T65" s="201">
        <v>0</v>
      </c>
      <c r="U65" s="201">
        <v>60.84</v>
      </c>
      <c r="V65" s="201">
        <v>6.16</v>
      </c>
      <c r="W65" s="201">
        <v>13.13</v>
      </c>
      <c r="X65" s="201">
        <v>37.130000000000003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53.98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103</v>
      </c>
      <c r="AN65" s="201">
        <v>0</v>
      </c>
      <c r="AO65">
        <v>0</v>
      </c>
      <c r="AP65" s="201">
        <v>75.3</v>
      </c>
      <c r="AQ65" s="201">
        <v>26.73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125.58</v>
      </c>
      <c r="M66" s="201">
        <v>27.26</v>
      </c>
      <c r="N66" s="201">
        <v>35.19</v>
      </c>
      <c r="O66" s="201">
        <v>0</v>
      </c>
      <c r="P66" s="201">
        <v>30.34</v>
      </c>
      <c r="Q66" s="201">
        <v>6.47</v>
      </c>
      <c r="R66" s="201">
        <v>12.57</v>
      </c>
      <c r="S66" s="201">
        <v>7.82</v>
      </c>
      <c r="T66" s="201">
        <v>0</v>
      </c>
      <c r="U66" s="201">
        <v>60.84</v>
      </c>
      <c r="V66" s="201">
        <v>6.16</v>
      </c>
      <c r="W66" s="201">
        <v>13.13</v>
      </c>
      <c r="X66" s="201">
        <v>37.130000000000003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53.98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103</v>
      </c>
      <c r="AN66" s="201">
        <v>0</v>
      </c>
      <c r="AO66">
        <v>0</v>
      </c>
      <c r="AP66" s="201">
        <v>75.3</v>
      </c>
      <c r="AQ66" s="201">
        <v>26.73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202.86</v>
      </c>
      <c r="M67" s="201">
        <v>27.26</v>
      </c>
      <c r="N67" s="201">
        <v>35.19</v>
      </c>
      <c r="O67" s="201">
        <v>0</v>
      </c>
      <c r="P67" s="201">
        <v>30.34</v>
      </c>
      <c r="Q67" s="201">
        <v>6.47</v>
      </c>
      <c r="R67" s="201">
        <v>6.47</v>
      </c>
      <c r="S67" s="201">
        <v>7.82</v>
      </c>
      <c r="T67" s="201">
        <v>0</v>
      </c>
      <c r="U67" s="201">
        <v>60.84</v>
      </c>
      <c r="V67" s="201">
        <v>6.16</v>
      </c>
      <c r="W67" s="201">
        <v>13.13</v>
      </c>
      <c r="X67" s="201">
        <v>37.130000000000003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53.98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103</v>
      </c>
      <c r="AN67" s="201">
        <v>0</v>
      </c>
      <c r="AO67">
        <v>0</v>
      </c>
      <c r="AP67" s="201">
        <v>75.3</v>
      </c>
      <c r="AQ67" s="201">
        <v>26.73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251.16</v>
      </c>
      <c r="M68" s="201">
        <v>27.26</v>
      </c>
      <c r="N68" s="201">
        <v>35.19</v>
      </c>
      <c r="O68" s="201">
        <v>0</v>
      </c>
      <c r="P68" s="201">
        <v>30.34</v>
      </c>
      <c r="Q68" s="201">
        <v>6.47</v>
      </c>
      <c r="R68" s="201">
        <v>6.47</v>
      </c>
      <c r="S68" s="201">
        <v>7.82</v>
      </c>
      <c r="T68" s="201">
        <v>0</v>
      </c>
      <c r="U68" s="201">
        <v>60.84</v>
      </c>
      <c r="V68" s="201">
        <v>6.16</v>
      </c>
      <c r="W68" s="201">
        <v>13.13</v>
      </c>
      <c r="X68" s="201">
        <v>37.130000000000003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53.98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103</v>
      </c>
      <c r="AN68" s="201">
        <v>0</v>
      </c>
      <c r="AO68">
        <v>0</v>
      </c>
      <c r="AP68" s="201">
        <v>75.3</v>
      </c>
      <c r="AQ68" s="201">
        <v>26.73</v>
      </c>
      <c r="AR68" s="201">
        <v>22.2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251.16</v>
      </c>
      <c r="M69" s="201">
        <v>27.26</v>
      </c>
      <c r="N69" s="201">
        <v>35.19</v>
      </c>
      <c r="O69" s="201">
        <v>0</v>
      </c>
      <c r="P69" s="201">
        <v>30.31</v>
      </c>
      <c r="Q69" s="201">
        <v>6.47</v>
      </c>
      <c r="R69" s="201">
        <v>6.28</v>
      </c>
      <c r="S69" s="201">
        <v>7.82</v>
      </c>
      <c r="T69" s="201">
        <v>0</v>
      </c>
      <c r="U69" s="201">
        <v>60.47</v>
      </c>
      <c r="V69" s="201">
        <v>6.16</v>
      </c>
      <c r="W69" s="201">
        <v>13.13</v>
      </c>
      <c r="X69" s="201">
        <v>37.130000000000003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53.98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103</v>
      </c>
      <c r="AN69" s="201">
        <v>0</v>
      </c>
      <c r="AO69">
        <v>0</v>
      </c>
      <c r="AP69" s="201">
        <v>75.3</v>
      </c>
      <c r="AQ69" s="201">
        <v>26.73</v>
      </c>
      <c r="AR69" s="201">
        <v>22.2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9.0500000000000007</v>
      </c>
      <c r="L70" s="201">
        <v>202.86</v>
      </c>
      <c r="M70" s="201">
        <v>27.26</v>
      </c>
      <c r="N70" s="201">
        <v>35.19</v>
      </c>
      <c r="O70" s="201">
        <v>0</v>
      </c>
      <c r="P70" s="201">
        <v>30.31</v>
      </c>
      <c r="Q70" s="201">
        <v>6.47</v>
      </c>
      <c r="R70" s="201">
        <v>6.28</v>
      </c>
      <c r="S70" s="201">
        <v>7.82</v>
      </c>
      <c r="T70" s="201">
        <v>0</v>
      </c>
      <c r="U70" s="201">
        <v>60.47</v>
      </c>
      <c r="V70" s="201">
        <v>6.16</v>
      </c>
      <c r="W70" s="201">
        <v>13.13</v>
      </c>
      <c r="X70" s="201">
        <v>37.130000000000003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53.98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103</v>
      </c>
      <c r="AN70" s="201">
        <v>0</v>
      </c>
      <c r="AO70">
        <v>0</v>
      </c>
      <c r="AP70" s="201">
        <v>75.3</v>
      </c>
      <c r="AQ70" s="201">
        <v>26.73</v>
      </c>
      <c r="AR70" s="201">
        <v>22.2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9.0500000000000007</v>
      </c>
      <c r="L71" s="201">
        <v>215.87</v>
      </c>
      <c r="M71" s="201">
        <v>27.26</v>
      </c>
      <c r="N71" s="201">
        <v>35.19</v>
      </c>
      <c r="O71" s="201">
        <v>0</v>
      </c>
      <c r="P71" s="201">
        <v>30.31</v>
      </c>
      <c r="Q71" s="201">
        <v>6.47</v>
      </c>
      <c r="R71" s="201">
        <v>6.28</v>
      </c>
      <c r="S71" s="201">
        <v>7.82</v>
      </c>
      <c r="T71" s="201">
        <v>0</v>
      </c>
      <c r="U71" s="201">
        <v>60.47</v>
      </c>
      <c r="V71" s="201">
        <v>6.16</v>
      </c>
      <c r="W71" s="201">
        <v>13.13</v>
      </c>
      <c r="X71" s="201">
        <v>37.04</v>
      </c>
      <c r="Y71" s="201">
        <v>0</v>
      </c>
      <c r="Z71">
        <v>0</v>
      </c>
      <c r="AA71" s="201">
        <v>10.66</v>
      </c>
      <c r="AB71" s="201">
        <v>0</v>
      </c>
      <c r="AC71" s="201">
        <v>0</v>
      </c>
      <c r="AD71" s="201">
        <v>0</v>
      </c>
      <c r="AE71" s="201">
        <v>53.98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140</v>
      </c>
      <c r="AN71" s="201">
        <v>0</v>
      </c>
      <c r="AO71">
        <v>0</v>
      </c>
      <c r="AP71" s="201">
        <v>75.3</v>
      </c>
      <c r="AQ71" s="201">
        <v>26.73</v>
      </c>
      <c r="AR71" s="201">
        <v>20.010000000000002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9.0500000000000007</v>
      </c>
      <c r="L72" s="201">
        <v>318.31</v>
      </c>
      <c r="M72" s="201">
        <v>27.26</v>
      </c>
      <c r="N72" s="201">
        <v>35.19</v>
      </c>
      <c r="O72" s="201">
        <v>0</v>
      </c>
      <c r="P72" s="201">
        <v>30.31</v>
      </c>
      <c r="Q72" s="201">
        <v>6.47</v>
      </c>
      <c r="R72" s="201">
        <v>6.28</v>
      </c>
      <c r="S72" s="201">
        <v>7.82</v>
      </c>
      <c r="T72" s="201">
        <v>0</v>
      </c>
      <c r="U72" s="201">
        <v>60.47</v>
      </c>
      <c r="V72" s="201">
        <v>6.16</v>
      </c>
      <c r="W72" s="201">
        <v>13.13</v>
      </c>
      <c r="X72" s="201">
        <v>37.04</v>
      </c>
      <c r="Y72" s="201">
        <v>0</v>
      </c>
      <c r="Z72">
        <v>0</v>
      </c>
      <c r="AA72" s="201">
        <v>10.66</v>
      </c>
      <c r="AB72" s="201">
        <v>0</v>
      </c>
      <c r="AC72" s="201">
        <v>0</v>
      </c>
      <c r="AD72" s="201">
        <v>0</v>
      </c>
      <c r="AE72" s="201">
        <v>53.98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140</v>
      </c>
      <c r="AN72" s="201">
        <v>0</v>
      </c>
      <c r="AO72">
        <v>0</v>
      </c>
      <c r="AP72" s="201">
        <v>75.3</v>
      </c>
      <c r="AQ72" s="201">
        <v>26.73</v>
      </c>
      <c r="AR72" s="201">
        <v>16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9.0500000000000007</v>
      </c>
      <c r="L73" s="201">
        <v>318.31</v>
      </c>
      <c r="M73" s="201">
        <v>27.26</v>
      </c>
      <c r="N73" s="201">
        <v>35.19</v>
      </c>
      <c r="O73" s="201">
        <v>0</v>
      </c>
      <c r="P73" s="201">
        <v>30.31</v>
      </c>
      <c r="Q73" s="201">
        <v>6.47</v>
      </c>
      <c r="R73" s="201">
        <v>6.28</v>
      </c>
      <c r="S73" s="201">
        <v>7.82</v>
      </c>
      <c r="T73" s="201">
        <v>0</v>
      </c>
      <c r="U73" s="201">
        <v>60.47</v>
      </c>
      <c r="V73" s="201">
        <v>6.16</v>
      </c>
      <c r="W73" s="201">
        <v>13.13</v>
      </c>
      <c r="X73" s="201">
        <v>43.63</v>
      </c>
      <c r="Y73" s="201">
        <v>0</v>
      </c>
      <c r="Z73">
        <v>0</v>
      </c>
      <c r="AA73" s="201">
        <v>10.66</v>
      </c>
      <c r="AB73" s="201">
        <v>0</v>
      </c>
      <c r="AC73" s="201">
        <v>0</v>
      </c>
      <c r="AD73" s="201">
        <v>0</v>
      </c>
      <c r="AE73" s="201">
        <v>53.98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75.3</v>
      </c>
      <c r="AQ73" s="201">
        <v>26.73</v>
      </c>
      <c r="AR73" s="201">
        <v>10.130000000000001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9.0500000000000007</v>
      </c>
      <c r="L74" s="201">
        <v>318.31</v>
      </c>
      <c r="M74" s="201">
        <v>27.26</v>
      </c>
      <c r="N74" s="201">
        <v>35.19</v>
      </c>
      <c r="O74" s="201">
        <v>0</v>
      </c>
      <c r="P74" s="201">
        <v>30.31</v>
      </c>
      <c r="Q74" s="201">
        <v>6.47</v>
      </c>
      <c r="R74" s="201">
        <v>6.28</v>
      </c>
      <c r="S74" s="201">
        <v>7.82</v>
      </c>
      <c r="T74" s="201">
        <v>0</v>
      </c>
      <c r="U74" s="201">
        <v>60.47</v>
      </c>
      <c r="V74" s="201">
        <v>6.16</v>
      </c>
      <c r="W74" s="201">
        <v>13.13</v>
      </c>
      <c r="X74" s="201">
        <v>43.63</v>
      </c>
      <c r="Y74" s="201">
        <v>0</v>
      </c>
      <c r="Z74">
        <v>0</v>
      </c>
      <c r="AA74" s="201">
        <v>10.66</v>
      </c>
      <c r="AB74" s="201">
        <v>0</v>
      </c>
      <c r="AC74" s="201">
        <v>0</v>
      </c>
      <c r="AD74" s="201">
        <v>0</v>
      </c>
      <c r="AE74" s="201">
        <v>53.98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75.3</v>
      </c>
      <c r="AQ74" s="201">
        <v>26.73</v>
      </c>
      <c r="AR74" s="201">
        <v>6.04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318.31</v>
      </c>
      <c r="M75" s="201">
        <v>27.26</v>
      </c>
      <c r="N75" s="201">
        <v>35.19</v>
      </c>
      <c r="O75" s="201">
        <v>0</v>
      </c>
      <c r="P75" s="201">
        <v>30.31</v>
      </c>
      <c r="Q75" s="201">
        <v>5.84</v>
      </c>
      <c r="R75" s="201">
        <v>6.28</v>
      </c>
      <c r="S75" s="201">
        <v>7.82</v>
      </c>
      <c r="T75" s="201">
        <v>0</v>
      </c>
      <c r="U75" s="201">
        <v>60.63</v>
      </c>
      <c r="V75" s="201">
        <v>6.16</v>
      </c>
      <c r="W75" s="201">
        <v>13.13</v>
      </c>
      <c r="X75" s="201">
        <v>43.63</v>
      </c>
      <c r="Y75" s="201">
        <v>0</v>
      </c>
      <c r="Z75">
        <v>0</v>
      </c>
      <c r="AA75" s="201">
        <v>10.66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75.3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318.31</v>
      </c>
      <c r="M76" s="201">
        <v>27.26</v>
      </c>
      <c r="N76" s="201">
        <v>35.19</v>
      </c>
      <c r="O76" s="201">
        <v>0</v>
      </c>
      <c r="P76" s="201">
        <v>30.31</v>
      </c>
      <c r="Q76" s="201">
        <v>5.84</v>
      </c>
      <c r="R76" s="201">
        <v>6.28</v>
      </c>
      <c r="S76" s="201">
        <v>7.82</v>
      </c>
      <c r="T76" s="201">
        <v>0</v>
      </c>
      <c r="U76" s="201">
        <v>60.64</v>
      </c>
      <c r="V76" s="201">
        <v>6.16</v>
      </c>
      <c r="W76" s="201">
        <v>10.32</v>
      </c>
      <c r="X76" s="201">
        <v>43.63</v>
      </c>
      <c r="Y76" s="201">
        <v>0</v>
      </c>
      <c r="Z76">
        <v>0</v>
      </c>
      <c r="AA76" s="201">
        <v>10.66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75.3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318.31</v>
      </c>
      <c r="M77" s="201">
        <v>27.26</v>
      </c>
      <c r="N77" s="201">
        <v>35.19</v>
      </c>
      <c r="O77" s="201">
        <v>0</v>
      </c>
      <c r="P77" s="201">
        <v>30.31</v>
      </c>
      <c r="Q77" s="201">
        <v>5.84</v>
      </c>
      <c r="R77" s="201">
        <v>6.8</v>
      </c>
      <c r="S77" s="201">
        <v>7.82</v>
      </c>
      <c r="T77" s="201">
        <v>0</v>
      </c>
      <c r="U77" s="201">
        <v>60.64</v>
      </c>
      <c r="V77" s="201">
        <v>6.16</v>
      </c>
      <c r="W77" s="201">
        <v>10.32</v>
      </c>
      <c r="X77" s="201">
        <v>43.63</v>
      </c>
      <c r="Y77" s="201">
        <v>0</v>
      </c>
      <c r="Z77">
        <v>0</v>
      </c>
      <c r="AA77" s="201">
        <v>10.66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75.3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9.0500000000000007</v>
      </c>
      <c r="L78" s="201">
        <v>318.31</v>
      </c>
      <c r="M78" s="201">
        <v>27.26</v>
      </c>
      <c r="N78" s="201">
        <v>35.19</v>
      </c>
      <c r="O78" s="201">
        <v>0</v>
      </c>
      <c r="P78" s="201">
        <v>30.31</v>
      </c>
      <c r="Q78" s="201">
        <v>5.84</v>
      </c>
      <c r="R78" s="201">
        <v>7.62</v>
      </c>
      <c r="S78" s="201">
        <v>7.82</v>
      </c>
      <c r="T78" s="201">
        <v>0</v>
      </c>
      <c r="U78" s="201">
        <v>60.64</v>
      </c>
      <c r="V78" s="201">
        <v>6.16</v>
      </c>
      <c r="W78" s="201">
        <v>10.32</v>
      </c>
      <c r="X78" s="201">
        <v>43.63</v>
      </c>
      <c r="Y78" s="201">
        <v>0</v>
      </c>
      <c r="Z78">
        <v>0</v>
      </c>
      <c r="AA78" s="201">
        <v>10.66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75.3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318.31</v>
      </c>
      <c r="M79" s="201">
        <v>27.26</v>
      </c>
      <c r="N79" s="201">
        <v>35.19</v>
      </c>
      <c r="O79" s="201">
        <v>0</v>
      </c>
      <c r="P79" s="201">
        <v>33.22</v>
      </c>
      <c r="Q79" s="201">
        <v>5.84</v>
      </c>
      <c r="R79" s="201">
        <v>8.07</v>
      </c>
      <c r="S79" s="201">
        <v>7.82</v>
      </c>
      <c r="T79" s="201">
        <v>0</v>
      </c>
      <c r="U79" s="201">
        <v>52.91</v>
      </c>
      <c r="V79" s="201">
        <v>6.16</v>
      </c>
      <c r="W79" s="201">
        <v>13.13</v>
      </c>
      <c r="X79" s="201">
        <v>43.63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75.3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318.31</v>
      </c>
      <c r="M80" s="201">
        <v>27.26</v>
      </c>
      <c r="N80" s="201">
        <v>35.19</v>
      </c>
      <c r="O80" s="201">
        <v>0</v>
      </c>
      <c r="P80" s="201">
        <v>35.5</v>
      </c>
      <c r="Q80" s="201">
        <v>5.84</v>
      </c>
      <c r="R80" s="201">
        <v>8.2899999999999991</v>
      </c>
      <c r="S80" s="201">
        <v>7.82</v>
      </c>
      <c r="T80" s="201">
        <v>0</v>
      </c>
      <c r="U80" s="201">
        <v>52.91</v>
      </c>
      <c r="V80" s="201">
        <v>6.16</v>
      </c>
      <c r="W80" s="201">
        <v>13.13</v>
      </c>
      <c r="X80" s="201">
        <v>43.63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75.3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318.31</v>
      </c>
      <c r="M81" s="201">
        <v>27.26</v>
      </c>
      <c r="N81" s="201">
        <v>35.19</v>
      </c>
      <c r="O81" s="201">
        <v>0</v>
      </c>
      <c r="P81" s="201">
        <v>36.409999999999997</v>
      </c>
      <c r="Q81" s="201">
        <v>5.84</v>
      </c>
      <c r="R81" s="201">
        <v>9</v>
      </c>
      <c r="S81" s="201">
        <v>7.82</v>
      </c>
      <c r="T81" s="201">
        <v>0</v>
      </c>
      <c r="U81" s="201">
        <v>52.91</v>
      </c>
      <c r="V81" s="201">
        <v>6.16</v>
      </c>
      <c r="W81" s="201">
        <v>13.13</v>
      </c>
      <c r="X81" s="201">
        <v>43.63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75.3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318.31</v>
      </c>
      <c r="M82" s="201">
        <v>27.26</v>
      </c>
      <c r="N82" s="201">
        <v>35.19</v>
      </c>
      <c r="O82" s="201">
        <v>0</v>
      </c>
      <c r="P82" s="201">
        <v>37.1</v>
      </c>
      <c r="Q82" s="201">
        <v>5.84</v>
      </c>
      <c r="R82" s="201">
        <v>9.2799999999999994</v>
      </c>
      <c r="S82" s="201">
        <v>7.82</v>
      </c>
      <c r="T82" s="201">
        <v>0</v>
      </c>
      <c r="U82" s="201">
        <v>52.91</v>
      </c>
      <c r="V82" s="201">
        <v>6.16</v>
      </c>
      <c r="W82" s="201">
        <v>13.13</v>
      </c>
      <c r="X82" s="201">
        <v>43.63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75.3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</v>
      </c>
      <c r="L83" s="201">
        <v>318.31</v>
      </c>
      <c r="M83" s="201">
        <v>27.26</v>
      </c>
      <c r="N83" s="201">
        <v>35.19</v>
      </c>
      <c r="O83" s="201">
        <v>0</v>
      </c>
      <c r="P83" s="201">
        <v>37.79</v>
      </c>
      <c r="Q83" s="201">
        <v>5.84</v>
      </c>
      <c r="R83" s="201">
        <v>10.06</v>
      </c>
      <c r="S83" s="201">
        <v>7.82</v>
      </c>
      <c r="T83" s="201">
        <v>0</v>
      </c>
      <c r="U83" s="201">
        <v>52.91</v>
      </c>
      <c r="V83" s="201">
        <v>6.16</v>
      </c>
      <c r="W83" s="201">
        <v>13.13</v>
      </c>
      <c r="X83" s="201">
        <v>43.63</v>
      </c>
      <c r="Y83" s="201">
        <v>0</v>
      </c>
      <c r="Z83">
        <v>0</v>
      </c>
      <c r="AA83" s="201">
        <v>11.34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75.3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318.31</v>
      </c>
      <c r="M84" s="201">
        <v>27.26</v>
      </c>
      <c r="N84" s="201">
        <v>35.19</v>
      </c>
      <c r="O84" s="201">
        <v>0</v>
      </c>
      <c r="P84" s="201">
        <v>38.479999999999997</v>
      </c>
      <c r="Q84" s="201">
        <v>5.84</v>
      </c>
      <c r="R84" s="201">
        <v>10.28</v>
      </c>
      <c r="S84" s="201">
        <v>7.82</v>
      </c>
      <c r="T84" s="201">
        <v>0</v>
      </c>
      <c r="U84" s="201">
        <v>52.91</v>
      </c>
      <c r="V84" s="201">
        <v>6.16</v>
      </c>
      <c r="W84" s="201">
        <v>13.13</v>
      </c>
      <c r="X84" s="201">
        <v>43.63</v>
      </c>
      <c r="Y84" s="201">
        <v>0</v>
      </c>
      <c r="Z84">
        <v>0</v>
      </c>
      <c r="AA84" s="201">
        <v>11.34</v>
      </c>
      <c r="AB84" s="201">
        <v>0</v>
      </c>
      <c r="AC84" s="201">
        <v>0</v>
      </c>
      <c r="AD84" s="201">
        <v>0</v>
      </c>
      <c r="AE84" s="201">
        <v>54.95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75.3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39.17</v>
      </c>
      <c r="Q85" s="201">
        <v>5.84</v>
      </c>
      <c r="R85" s="201">
        <v>10.28</v>
      </c>
      <c r="S85" s="201">
        <v>7.82</v>
      </c>
      <c r="T85" s="201">
        <v>0</v>
      </c>
      <c r="U85" s="201">
        <v>52.91</v>
      </c>
      <c r="V85" s="201">
        <v>6.16</v>
      </c>
      <c r="W85" s="201">
        <v>13.13</v>
      </c>
      <c r="X85" s="201">
        <v>43.63</v>
      </c>
      <c r="Y85" s="201">
        <v>0</v>
      </c>
      <c r="Z85">
        <v>0</v>
      </c>
      <c r="AA85" s="201">
        <v>11.34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75.3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39.65</v>
      </c>
      <c r="Q86" s="201">
        <v>5.84</v>
      </c>
      <c r="R86" s="201">
        <v>10.78</v>
      </c>
      <c r="S86" s="201">
        <v>7.82</v>
      </c>
      <c r="T86" s="201">
        <v>0</v>
      </c>
      <c r="U86" s="201">
        <v>52.91</v>
      </c>
      <c r="V86" s="201">
        <v>6.16</v>
      </c>
      <c r="W86" s="201">
        <v>13.13</v>
      </c>
      <c r="X86" s="201">
        <v>43.63</v>
      </c>
      <c r="Y86" s="201">
        <v>0</v>
      </c>
      <c r="Z86">
        <v>0</v>
      </c>
      <c r="AA86" s="201">
        <v>11.34</v>
      </c>
      <c r="AB86" s="201">
        <v>0</v>
      </c>
      <c r="AC86" s="201">
        <v>0</v>
      </c>
      <c r="AD86" s="201">
        <v>0</v>
      </c>
      <c r="AE86" s="201">
        <v>54.95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75.3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39.67</v>
      </c>
      <c r="Q87" s="201">
        <v>5.84</v>
      </c>
      <c r="R87" s="201">
        <v>11.26</v>
      </c>
      <c r="S87" s="201">
        <v>7.82</v>
      </c>
      <c r="T87" s="201">
        <v>0</v>
      </c>
      <c r="U87" s="201">
        <v>52.91</v>
      </c>
      <c r="V87" s="201">
        <v>6.16</v>
      </c>
      <c r="W87" s="201">
        <v>13.13</v>
      </c>
      <c r="X87" s="201">
        <v>43.63</v>
      </c>
      <c r="Y87" s="201">
        <v>0</v>
      </c>
      <c r="Z87">
        <v>0</v>
      </c>
      <c r="AA87" s="201">
        <v>11.34</v>
      </c>
      <c r="AB87" s="201">
        <v>0</v>
      </c>
      <c r="AC87" s="201">
        <v>0</v>
      </c>
      <c r="AD87" s="201">
        <v>0</v>
      </c>
      <c r="AE87" s="201">
        <v>54.95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75.3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39.67</v>
      </c>
      <c r="Q88" s="201">
        <v>5.84</v>
      </c>
      <c r="R88" s="201">
        <v>11.27</v>
      </c>
      <c r="S88" s="201">
        <v>7.82</v>
      </c>
      <c r="T88" s="201">
        <v>0</v>
      </c>
      <c r="U88" s="201">
        <v>52.91</v>
      </c>
      <c r="V88" s="201">
        <v>6.16</v>
      </c>
      <c r="W88" s="201">
        <v>13.13</v>
      </c>
      <c r="X88" s="201">
        <v>43.63</v>
      </c>
      <c r="Y88" s="201">
        <v>0</v>
      </c>
      <c r="Z88">
        <v>0</v>
      </c>
      <c r="AA88" s="201">
        <v>11.34</v>
      </c>
      <c r="AB88" s="201">
        <v>0</v>
      </c>
      <c r="AC88" s="201">
        <v>0</v>
      </c>
      <c r="AD88" s="201">
        <v>0</v>
      </c>
      <c r="AE88" s="201">
        <v>54.95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75.3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39.340000000000003</v>
      </c>
      <c r="Q89" s="201">
        <v>5.84</v>
      </c>
      <c r="R89" s="201">
        <v>12.14</v>
      </c>
      <c r="S89" s="201">
        <v>7.82</v>
      </c>
      <c r="T89" s="201">
        <v>0</v>
      </c>
      <c r="U89" s="201">
        <v>52.91</v>
      </c>
      <c r="V89" s="201">
        <v>6.16</v>
      </c>
      <c r="W89" s="201">
        <v>13.13</v>
      </c>
      <c r="X89" s="201">
        <v>43.63</v>
      </c>
      <c r="Y89" s="201">
        <v>0</v>
      </c>
      <c r="Z89">
        <v>0</v>
      </c>
      <c r="AA89" s="201">
        <v>11.34</v>
      </c>
      <c r="AB89" s="201">
        <v>0</v>
      </c>
      <c r="AC89" s="201">
        <v>0</v>
      </c>
      <c r="AD89" s="201">
        <v>0</v>
      </c>
      <c r="AE89" s="201">
        <v>54.95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100</v>
      </c>
      <c r="AN89" s="201">
        <v>0</v>
      </c>
      <c r="AO89">
        <v>0</v>
      </c>
      <c r="AP89" s="201">
        <v>75.3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39.340000000000003</v>
      </c>
      <c r="Q90" s="201">
        <v>5.84</v>
      </c>
      <c r="R90" s="201">
        <v>12.57</v>
      </c>
      <c r="S90" s="201">
        <v>7.82</v>
      </c>
      <c r="T90" s="201">
        <v>0</v>
      </c>
      <c r="U90" s="201">
        <v>52.91</v>
      </c>
      <c r="V90" s="201">
        <v>6.16</v>
      </c>
      <c r="W90" s="201">
        <v>13.13</v>
      </c>
      <c r="X90" s="201">
        <v>43.63</v>
      </c>
      <c r="Y90" s="201">
        <v>0</v>
      </c>
      <c r="Z90">
        <v>0</v>
      </c>
      <c r="AA90" s="201">
        <v>11.34</v>
      </c>
      <c r="AB90" s="201">
        <v>0</v>
      </c>
      <c r="AC90" s="201">
        <v>0</v>
      </c>
      <c r="AD90" s="201">
        <v>0</v>
      </c>
      <c r="AE90" s="201">
        <v>54.95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100</v>
      </c>
      <c r="AN90" s="201">
        <v>0</v>
      </c>
      <c r="AO90">
        <v>0</v>
      </c>
      <c r="AP90" s="201">
        <v>75.3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39.340000000000003</v>
      </c>
      <c r="Q91" s="201">
        <v>5.84</v>
      </c>
      <c r="R91" s="201">
        <v>12.57</v>
      </c>
      <c r="S91" s="201">
        <v>7.82</v>
      </c>
      <c r="T91" s="201">
        <v>0</v>
      </c>
      <c r="U91" s="201">
        <v>52.91</v>
      </c>
      <c r="V91" s="201">
        <v>6.16</v>
      </c>
      <c r="W91" s="201">
        <v>13.13</v>
      </c>
      <c r="X91" s="201">
        <v>43.63</v>
      </c>
      <c r="Y91" s="201">
        <v>0</v>
      </c>
      <c r="Z91">
        <v>0</v>
      </c>
      <c r="AA91" s="201">
        <v>11.34</v>
      </c>
      <c r="AB91" s="201">
        <v>0</v>
      </c>
      <c r="AC91" s="201">
        <v>0</v>
      </c>
      <c r="AD91" s="201">
        <v>0</v>
      </c>
      <c r="AE91" s="201">
        <v>54.56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100</v>
      </c>
      <c r="AN91" s="201">
        <v>0</v>
      </c>
      <c r="AO91">
        <v>0</v>
      </c>
      <c r="AP91" s="201">
        <v>75.3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39.340000000000003</v>
      </c>
      <c r="Q92" s="201">
        <v>5.84</v>
      </c>
      <c r="R92" s="201">
        <v>12.57</v>
      </c>
      <c r="S92" s="201">
        <v>7.82</v>
      </c>
      <c r="T92" s="201">
        <v>0</v>
      </c>
      <c r="U92" s="201">
        <v>52.91</v>
      </c>
      <c r="V92" s="201">
        <v>6.16</v>
      </c>
      <c r="W92" s="201">
        <v>13.13</v>
      </c>
      <c r="X92" s="201">
        <v>43.63</v>
      </c>
      <c r="Y92" s="201">
        <v>0</v>
      </c>
      <c r="Z92">
        <v>0</v>
      </c>
      <c r="AA92" s="201">
        <v>11.34</v>
      </c>
      <c r="AB92" s="201">
        <v>0</v>
      </c>
      <c r="AC92" s="201">
        <v>0</v>
      </c>
      <c r="AD92" s="201">
        <v>0</v>
      </c>
      <c r="AE92" s="201">
        <v>54.56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128.21</v>
      </c>
      <c r="AN92" s="201">
        <v>0</v>
      </c>
      <c r="AO92">
        <v>0</v>
      </c>
      <c r="AP92" s="201">
        <v>75.3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16.899999999999999</v>
      </c>
      <c r="K93" s="201">
        <v>9.0399999999999991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39.340000000000003</v>
      </c>
      <c r="Q93" s="201">
        <v>5.84</v>
      </c>
      <c r="R93" s="201">
        <v>12.57</v>
      </c>
      <c r="S93" s="201">
        <v>7.82</v>
      </c>
      <c r="T93" s="201">
        <v>0</v>
      </c>
      <c r="U93" s="201">
        <v>52.91</v>
      </c>
      <c r="V93" s="201">
        <v>6.16</v>
      </c>
      <c r="W93" s="201">
        <v>13.13</v>
      </c>
      <c r="X93" s="201">
        <v>43.63</v>
      </c>
      <c r="Y93" s="201">
        <v>0</v>
      </c>
      <c r="Z93">
        <v>0</v>
      </c>
      <c r="AA93" s="201">
        <v>11.34</v>
      </c>
      <c r="AB93" s="201">
        <v>0</v>
      </c>
      <c r="AC93" s="201">
        <v>0</v>
      </c>
      <c r="AD93" s="201">
        <v>0</v>
      </c>
      <c r="AE93" s="201">
        <v>54.56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134.37</v>
      </c>
      <c r="AN93" s="201">
        <v>0</v>
      </c>
      <c r="AO93">
        <v>0</v>
      </c>
      <c r="AP93" s="201">
        <v>75.3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11.98</v>
      </c>
      <c r="E94" s="201">
        <v>0</v>
      </c>
      <c r="F94" s="201">
        <v>0</v>
      </c>
      <c r="G94" s="201">
        <v>18.350000000000001</v>
      </c>
      <c r="H94" s="201">
        <v>0</v>
      </c>
      <c r="I94" s="201">
        <v>0</v>
      </c>
      <c r="J94" s="201">
        <v>16.899999999999999</v>
      </c>
      <c r="K94" s="201">
        <v>9.0399999999999991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39.340000000000003</v>
      </c>
      <c r="Q94" s="201">
        <v>5.84</v>
      </c>
      <c r="R94" s="201">
        <v>12.57</v>
      </c>
      <c r="S94" s="201">
        <v>7.82</v>
      </c>
      <c r="T94" s="201">
        <v>0</v>
      </c>
      <c r="U94" s="201">
        <v>52.91</v>
      </c>
      <c r="V94" s="201">
        <v>6.16</v>
      </c>
      <c r="W94" s="201">
        <v>13.13</v>
      </c>
      <c r="X94" s="201">
        <v>43.63</v>
      </c>
      <c r="Y94" s="201">
        <v>0</v>
      </c>
      <c r="Z94">
        <v>0</v>
      </c>
      <c r="AA94" s="201">
        <v>11.69</v>
      </c>
      <c r="AB94" s="201">
        <v>0</v>
      </c>
      <c r="AC94" s="201">
        <v>0</v>
      </c>
      <c r="AD94" s="201">
        <v>0</v>
      </c>
      <c r="AE94" s="201">
        <v>54.56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128.69</v>
      </c>
      <c r="AN94" s="201">
        <v>0</v>
      </c>
      <c r="AO94">
        <v>0</v>
      </c>
      <c r="AP94" s="201">
        <v>75.3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11.98</v>
      </c>
      <c r="E95" s="201">
        <v>0</v>
      </c>
      <c r="F95" s="201">
        <v>0</v>
      </c>
      <c r="G95" s="201">
        <v>18.350000000000001</v>
      </c>
      <c r="H95" s="201">
        <v>0</v>
      </c>
      <c r="I95" s="201">
        <v>0</v>
      </c>
      <c r="J95" s="201">
        <v>16.899999999999999</v>
      </c>
      <c r="K95" s="201">
        <v>9.0399999999999991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39.340000000000003</v>
      </c>
      <c r="Q95" s="201">
        <v>5.84</v>
      </c>
      <c r="R95" s="201">
        <v>12.57</v>
      </c>
      <c r="S95" s="201">
        <v>7.82</v>
      </c>
      <c r="T95" s="201">
        <v>0</v>
      </c>
      <c r="U95" s="201">
        <v>52.91</v>
      </c>
      <c r="V95" s="201">
        <v>6.16</v>
      </c>
      <c r="W95" s="201">
        <v>13.13</v>
      </c>
      <c r="X95" s="201">
        <v>43.63</v>
      </c>
      <c r="Y95" s="201">
        <v>0</v>
      </c>
      <c r="Z95">
        <v>0</v>
      </c>
      <c r="AA95" s="201">
        <v>11.69</v>
      </c>
      <c r="AB95" s="201">
        <v>0</v>
      </c>
      <c r="AC95" s="201">
        <v>0</v>
      </c>
      <c r="AD95" s="201">
        <v>0</v>
      </c>
      <c r="AE95" s="201">
        <v>54.56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126.87</v>
      </c>
      <c r="AN95" s="201">
        <v>0</v>
      </c>
      <c r="AO95">
        <v>0</v>
      </c>
      <c r="AP95" s="201">
        <v>75.3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11.98</v>
      </c>
      <c r="E96" s="201">
        <v>0</v>
      </c>
      <c r="F96" s="201">
        <v>0</v>
      </c>
      <c r="G96" s="201">
        <v>18.350000000000001</v>
      </c>
      <c r="H96" s="201">
        <v>0</v>
      </c>
      <c r="I96" s="201">
        <v>0</v>
      </c>
      <c r="J96" s="201">
        <v>16.899999999999999</v>
      </c>
      <c r="K96" s="201">
        <v>9.0399999999999991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39.340000000000003</v>
      </c>
      <c r="Q96" s="201">
        <v>5.84</v>
      </c>
      <c r="R96" s="201">
        <v>12.57</v>
      </c>
      <c r="S96" s="201">
        <v>7.82</v>
      </c>
      <c r="T96" s="201">
        <v>0</v>
      </c>
      <c r="U96" s="201">
        <v>52.91</v>
      </c>
      <c r="V96" s="201">
        <v>6.16</v>
      </c>
      <c r="W96" s="201">
        <v>13.13</v>
      </c>
      <c r="X96" s="201">
        <v>43.63</v>
      </c>
      <c r="Y96" s="201">
        <v>0</v>
      </c>
      <c r="Z96">
        <v>0</v>
      </c>
      <c r="AA96" s="201">
        <v>11.69</v>
      </c>
      <c r="AB96" s="201">
        <v>0</v>
      </c>
      <c r="AC96" s="201">
        <v>0</v>
      </c>
      <c r="AD96" s="201">
        <v>0</v>
      </c>
      <c r="AE96" s="201">
        <v>54.56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126.87</v>
      </c>
      <c r="AN96" s="201">
        <v>0</v>
      </c>
      <c r="AO96">
        <v>0</v>
      </c>
      <c r="AP96" s="201">
        <v>75.3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11.98</v>
      </c>
      <c r="E97" s="201">
        <v>0</v>
      </c>
      <c r="F97" s="201">
        <v>0</v>
      </c>
      <c r="G97" s="201">
        <v>18.350000000000001</v>
      </c>
      <c r="H97" s="201">
        <v>0</v>
      </c>
      <c r="I97" s="201">
        <v>0</v>
      </c>
      <c r="J97" s="201">
        <v>16.899999999999999</v>
      </c>
      <c r="K97" s="201">
        <v>9.0399999999999991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39.340000000000003</v>
      </c>
      <c r="Q97" s="201">
        <v>5.84</v>
      </c>
      <c r="R97" s="201">
        <v>12.57</v>
      </c>
      <c r="S97" s="201">
        <v>7.82</v>
      </c>
      <c r="T97" s="201">
        <v>0</v>
      </c>
      <c r="U97" s="201">
        <v>52.91</v>
      </c>
      <c r="V97" s="201">
        <v>6.16</v>
      </c>
      <c r="W97" s="201">
        <v>13.13</v>
      </c>
      <c r="X97" s="201">
        <v>43.63</v>
      </c>
      <c r="Y97" s="201">
        <v>0</v>
      </c>
      <c r="Z97">
        <v>0</v>
      </c>
      <c r="AA97" s="201">
        <v>11.69</v>
      </c>
      <c r="AB97" s="201">
        <v>0</v>
      </c>
      <c r="AC97" s="201">
        <v>0</v>
      </c>
      <c r="AD97" s="201">
        <v>0</v>
      </c>
      <c r="AE97" s="201">
        <v>54.56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120.9</v>
      </c>
      <c r="AN97" s="201">
        <v>0</v>
      </c>
      <c r="AO97">
        <v>0</v>
      </c>
      <c r="AP97" s="201">
        <v>75.3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11.98</v>
      </c>
      <c r="E98" s="201">
        <v>0</v>
      </c>
      <c r="F98" s="201">
        <v>0</v>
      </c>
      <c r="G98" s="201">
        <v>18.350000000000001</v>
      </c>
      <c r="H98" s="201">
        <v>0</v>
      </c>
      <c r="I98" s="201">
        <v>0</v>
      </c>
      <c r="J98" s="201">
        <v>16.899999999999999</v>
      </c>
      <c r="K98" s="201">
        <v>9.0399999999999991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39.340000000000003</v>
      </c>
      <c r="Q98" s="201">
        <v>5.84</v>
      </c>
      <c r="R98" s="201">
        <v>12.57</v>
      </c>
      <c r="S98" s="201">
        <v>7.82</v>
      </c>
      <c r="T98" s="201">
        <v>0</v>
      </c>
      <c r="U98" s="201">
        <v>52.91</v>
      </c>
      <c r="V98" s="201">
        <v>6.16</v>
      </c>
      <c r="W98" s="201">
        <v>13.13</v>
      </c>
      <c r="X98" s="201">
        <v>43.63</v>
      </c>
      <c r="Y98" s="201">
        <v>0</v>
      </c>
      <c r="Z98">
        <v>0</v>
      </c>
      <c r="AA98" s="201">
        <v>11.69</v>
      </c>
      <c r="AB98" s="201">
        <v>0</v>
      </c>
      <c r="AC98" s="201">
        <v>0</v>
      </c>
      <c r="AD98" s="201">
        <v>0</v>
      </c>
      <c r="AE98" s="201">
        <v>54.56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120.9</v>
      </c>
      <c r="AN98" s="201">
        <v>0</v>
      </c>
      <c r="AO98">
        <v>0</v>
      </c>
      <c r="AP98" s="201">
        <v>75.3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2.9775000000000006E-2</v>
      </c>
      <c r="E99">
        <f t="shared" si="0"/>
        <v>0</v>
      </c>
      <c r="F99">
        <f t="shared" si="0"/>
        <v>0</v>
      </c>
      <c r="G99">
        <f t="shared" si="0"/>
        <v>4.6857499999999996E-2</v>
      </c>
      <c r="H99">
        <f t="shared" si="0"/>
        <v>0</v>
      </c>
      <c r="I99">
        <f t="shared" si="0"/>
        <v>0</v>
      </c>
      <c r="J99">
        <f t="shared" si="0"/>
        <v>5.5967500000000003E-2</v>
      </c>
      <c r="K99">
        <f t="shared" si="0"/>
        <v>0.18573999999999982</v>
      </c>
      <c r="L99">
        <f t="shared" si="0"/>
        <v>5.448475000000002</v>
      </c>
      <c r="M99">
        <f t="shared" si="0"/>
        <v>0.65424000000000104</v>
      </c>
      <c r="N99">
        <f t="shared" si="0"/>
        <v>0.84456000000000109</v>
      </c>
      <c r="O99">
        <f t="shared" si="0"/>
        <v>0</v>
      </c>
      <c r="P99">
        <f t="shared" si="0"/>
        <v>0.74147000000000018</v>
      </c>
      <c r="Q99">
        <f t="shared" si="0"/>
        <v>0.12806750000000003</v>
      </c>
      <c r="R99">
        <f t="shared" si="0"/>
        <v>0.24108499999999997</v>
      </c>
      <c r="S99">
        <f t="shared" si="0"/>
        <v>0.16576750000000015</v>
      </c>
      <c r="T99">
        <f t="shared" si="0"/>
        <v>0</v>
      </c>
      <c r="U99">
        <f t="shared" si="0"/>
        <v>1.3766525000000005</v>
      </c>
      <c r="V99">
        <f t="shared" si="0"/>
        <v>0.13303750000000017</v>
      </c>
      <c r="W99">
        <f t="shared" si="0"/>
        <v>0.29919750000000034</v>
      </c>
      <c r="X99">
        <f t="shared" si="0"/>
        <v>0.98492250000000081</v>
      </c>
      <c r="Y99">
        <f t="shared" si="0"/>
        <v>0</v>
      </c>
      <c r="Z99">
        <f t="shared" si="0"/>
        <v>0</v>
      </c>
      <c r="AA99">
        <f t="shared" si="0"/>
        <v>0.27326500000000004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1.3271149999999994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2.4539175000000006</v>
      </c>
      <c r="AN99">
        <f t="shared" si="0"/>
        <v>0</v>
      </c>
      <c r="AO99">
        <f t="shared" si="0"/>
        <v>0</v>
      </c>
      <c r="AP99">
        <f t="shared" si="0"/>
        <v>1.5134575000000028</v>
      </c>
      <c r="AQ99">
        <f t="shared" si="0"/>
        <v>0.57360250000000057</v>
      </c>
      <c r="AR99">
        <f t="shared" si="0"/>
        <v>0.22777000000000011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4.9400000000000004</v>
      </c>
      <c r="E3" s="201">
        <v>0</v>
      </c>
      <c r="F3" s="201">
        <v>0</v>
      </c>
      <c r="G3" s="201">
        <v>7.17</v>
      </c>
      <c r="H3" s="201">
        <v>0</v>
      </c>
      <c r="I3" s="201">
        <v>0</v>
      </c>
      <c r="J3" s="201">
        <v>4.49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3.56</v>
      </c>
      <c r="Q3" s="201">
        <v>0.36</v>
      </c>
      <c r="R3" s="201">
        <v>1.28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3.63</v>
      </c>
      <c r="E4" s="201">
        <v>0</v>
      </c>
      <c r="F4" s="201">
        <v>0</v>
      </c>
      <c r="G4" s="201">
        <v>0.96</v>
      </c>
      <c r="H4" s="201">
        <v>0</v>
      </c>
      <c r="I4" s="201">
        <v>0</v>
      </c>
      <c r="J4" s="201">
        <v>4.49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3.56</v>
      </c>
      <c r="Q4" s="201">
        <v>0.37</v>
      </c>
      <c r="R4" s="201">
        <v>1.28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0.04</v>
      </c>
      <c r="H5" s="201">
        <v>0</v>
      </c>
      <c r="I5" s="201">
        <v>0</v>
      </c>
      <c r="J5" s="201">
        <v>4.7699999999999996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3.56</v>
      </c>
      <c r="Q5" s="201">
        <v>0.37</v>
      </c>
      <c r="R5" s="201">
        <v>1.28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0.04</v>
      </c>
      <c r="H6" s="201">
        <v>0</v>
      </c>
      <c r="I6" s="201">
        <v>0</v>
      </c>
      <c r="J6" s="201">
        <v>4.7699999999999996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3.56</v>
      </c>
      <c r="Q6" s="201">
        <v>0.37</v>
      </c>
      <c r="R6" s="201">
        <v>1.28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0.04</v>
      </c>
      <c r="H7" s="201">
        <v>0</v>
      </c>
      <c r="I7" s="201">
        <v>0</v>
      </c>
      <c r="J7" s="201">
        <v>5.43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3.56</v>
      </c>
      <c r="Q7" s="201">
        <v>0.37</v>
      </c>
      <c r="R7" s="201">
        <v>1.28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4.6399999999999997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0.18</v>
      </c>
      <c r="E8" s="201">
        <v>0</v>
      </c>
      <c r="F8" s="201">
        <v>0</v>
      </c>
      <c r="G8" s="201">
        <v>0.28999999999999998</v>
      </c>
      <c r="H8" s="201">
        <v>0</v>
      </c>
      <c r="I8" s="201">
        <v>0</v>
      </c>
      <c r="J8" s="201">
        <v>6.62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3.56</v>
      </c>
      <c r="Q8" s="201">
        <v>0.37</v>
      </c>
      <c r="R8" s="201">
        <v>1.28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4.6399999999999997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6.62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3.56</v>
      </c>
      <c r="Q9" s="201">
        <v>0.37</v>
      </c>
      <c r="R9" s="201">
        <v>1.28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2.02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4.6399999999999997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6.62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3.56</v>
      </c>
      <c r="Q10" s="201">
        <v>0.37</v>
      </c>
      <c r="R10" s="201">
        <v>1.28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2.02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4.6399999999999997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4.58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3.56</v>
      </c>
      <c r="Q11" s="201">
        <v>0.37</v>
      </c>
      <c r="R11" s="201">
        <v>1.28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2.02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1.54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3.56</v>
      </c>
      <c r="Q12" s="201">
        <v>0.37</v>
      </c>
      <c r="R12" s="201">
        <v>1.28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2.02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3.56</v>
      </c>
      <c r="Q13" s="201">
        <v>0.37</v>
      </c>
      <c r="R13" s="201">
        <v>1.28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2.02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2.4900000000000002</v>
      </c>
      <c r="L14" s="201">
        <v>8.5</v>
      </c>
      <c r="M14" s="201">
        <v>2.56</v>
      </c>
      <c r="N14" s="201">
        <v>2.85</v>
      </c>
      <c r="O14" s="201">
        <v>3.17</v>
      </c>
      <c r="P14" s="201">
        <v>3.56</v>
      </c>
      <c r="Q14" s="201">
        <v>0.37</v>
      </c>
      <c r="R14" s="201">
        <v>1.28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2.02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3.55</v>
      </c>
      <c r="Q15" s="201">
        <v>0.37</v>
      </c>
      <c r="R15" s="201">
        <v>1.28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2.02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3.55</v>
      </c>
      <c r="Q16" s="201">
        <v>0.37</v>
      </c>
      <c r="R16" s="201">
        <v>1.28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2.02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3.55</v>
      </c>
      <c r="Q17" s="201">
        <v>0.37</v>
      </c>
      <c r="R17" s="201">
        <v>1.28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2.02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3.42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3.55</v>
      </c>
      <c r="Q18" s="201">
        <v>0.37</v>
      </c>
      <c r="R18" s="201">
        <v>1.28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2.02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3.42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9.16</v>
      </c>
      <c r="M19" s="201">
        <v>2.56</v>
      </c>
      <c r="N19" s="201">
        <v>2.85</v>
      </c>
      <c r="O19" s="201">
        <v>3.17</v>
      </c>
      <c r="P19" s="201">
        <v>3.55</v>
      </c>
      <c r="Q19" s="201">
        <v>0.37</v>
      </c>
      <c r="R19" s="201">
        <v>1.28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2.02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3.42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3.55</v>
      </c>
      <c r="Q20" s="201">
        <v>0.37</v>
      </c>
      <c r="R20" s="201">
        <v>1.28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2.02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3.42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9.16</v>
      </c>
      <c r="M21" s="201">
        <v>2.56</v>
      </c>
      <c r="N21" s="201">
        <v>2.85</v>
      </c>
      <c r="O21" s="201">
        <v>3.17</v>
      </c>
      <c r="P21" s="201">
        <v>3.55</v>
      </c>
      <c r="Q21" s="201">
        <v>0.37</v>
      </c>
      <c r="R21" s="201">
        <v>1.28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2.02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3.42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9.16</v>
      </c>
      <c r="M22" s="201">
        <v>2.56</v>
      </c>
      <c r="N22" s="201">
        <v>2.85</v>
      </c>
      <c r="O22" s="201">
        <v>3.17</v>
      </c>
      <c r="P22" s="201">
        <v>3.55</v>
      </c>
      <c r="Q22" s="201">
        <v>0.37</v>
      </c>
      <c r="R22" s="201">
        <v>1.28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2.02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3.42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9.16</v>
      </c>
      <c r="M23" s="201">
        <v>2.56</v>
      </c>
      <c r="N23" s="201">
        <v>2.85</v>
      </c>
      <c r="O23" s="201">
        <v>3.17</v>
      </c>
      <c r="P23" s="201">
        <v>3.55</v>
      </c>
      <c r="Q23" s="201">
        <v>0.37</v>
      </c>
      <c r="R23" s="201">
        <v>1.28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4.8600000000000003</v>
      </c>
      <c r="BA23" s="201">
        <v>3.42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9.16</v>
      </c>
      <c r="M24" s="201">
        <v>2.56</v>
      </c>
      <c r="N24" s="201">
        <v>2.85</v>
      </c>
      <c r="O24" s="201">
        <v>3.17</v>
      </c>
      <c r="P24" s="201">
        <v>3.55</v>
      </c>
      <c r="Q24" s="201">
        <v>0.37</v>
      </c>
      <c r="R24" s="201">
        <v>1.28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4.8600000000000003</v>
      </c>
      <c r="BA24" s="201">
        <v>3.42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9.16</v>
      </c>
      <c r="M25" s="201">
        <v>2.56</v>
      </c>
      <c r="N25" s="201">
        <v>2.85</v>
      </c>
      <c r="O25" s="201">
        <v>3.17</v>
      </c>
      <c r="P25" s="201">
        <v>3.55</v>
      </c>
      <c r="Q25" s="201">
        <v>0.37</v>
      </c>
      <c r="R25" s="201">
        <v>1.28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4.8600000000000003</v>
      </c>
      <c r="BA25" s="201">
        <v>3.42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9.16</v>
      </c>
      <c r="M26" s="201">
        <v>2.56</v>
      </c>
      <c r="N26" s="201">
        <v>2.85</v>
      </c>
      <c r="O26" s="201">
        <v>3.17</v>
      </c>
      <c r="P26" s="201">
        <v>3.55</v>
      </c>
      <c r="Q26" s="201">
        <v>0.37</v>
      </c>
      <c r="R26" s="201">
        <v>1.28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4.8600000000000003</v>
      </c>
      <c r="BA26" s="201">
        <v>3.42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2.56</v>
      </c>
      <c r="N27" s="201">
        <v>2.85</v>
      </c>
      <c r="O27" s="201">
        <v>3.17</v>
      </c>
      <c r="P27" s="201">
        <v>3.55</v>
      </c>
      <c r="Q27" s="201">
        <v>0.37</v>
      </c>
      <c r="R27" s="201">
        <v>1.28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4.8600000000000003</v>
      </c>
      <c r="BA27" s="201">
        <v>3.42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2.67</v>
      </c>
      <c r="L28" s="201">
        <v>9.02</v>
      </c>
      <c r="M28" s="201">
        <v>2.56</v>
      </c>
      <c r="N28" s="201">
        <v>2.85</v>
      </c>
      <c r="O28" s="201">
        <v>3.17</v>
      </c>
      <c r="P28" s="201">
        <v>3.55</v>
      </c>
      <c r="Q28" s="201">
        <v>0.37</v>
      </c>
      <c r="R28" s="201">
        <v>1.28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4.8600000000000003</v>
      </c>
      <c r="BA28" s="201">
        <v>3.42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2.67</v>
      </c>
      <c r="L29" s="201">
        <v>9.02</v>
      </c>
      <c r="M29" s="201">
        <v>2.56</v>
      </c>
      <c r="N29" s="201">
        <v>2.85</v>
      </c>
      <c r="O29" s="201">
        <v>3.17</v>
      </c>
      <c r="P29" s="201">
        <v>3.55</v>
      </c>
      <c r="Q29" s="201">
        <v>0.37</v>
      </c>
      <c r="R29" s="201">
        <v>1.28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4.8600000000000003</v>
      </c>
      <c r="BA29" s="201">
        <v>3.42</v>
      </c>
      <c r="BB29" s="201">
        <v>2.72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2.67</v>
      </c>
      <c r="L30" s="201">
        <v>9.02</v>
      </c>
      <c r="M30" s="201">
        <v>2.56</v>
      </c>
      <c r="N30" s="201">
        <v>2.85</v>
      </c>
      <c r="O30" s="201">
        <v>3.17</v>
      </c>
      <c r="P30" s="201">
        <v>3.55</v>
      </c>
      <c r="Q30" s="201">
        <v>0.37</v>
      </c>
      <c r="R30" s="201">
        <v>1.28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4.8600000000000003</v>
      </c>
      <c r="BA30" s="201">
        <v>3.42</v>
      </c>
      <c r="BB30" s="201">
        <v>2.72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2.56</v>
      </c>
      <c r="N31" s="201">
        <v>2.85</v>
      </c>
      <c r="O31" s="201">
        <v>3.17</v>
      </c>
      <c r="P31" s="201">
        <v>3.55</v>
      </c>
      <c r="Q31" s="201">
        <v>0</v>
      </c>
      <c r="R31" s="201">
        <v>0</v>
      </c>
      <c r="S31" s="201">
        <v>0</v>
      </c>
      <c r="T31" s="201">
        <v>0.18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2.02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20.25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8.17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4.8600000000000003</v>
      </c>
      <c r="BA31" s="201">
        <v>3.42</v>
      </c>
      <c r="BB31" s="201">
        <v>2.5499999999999998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2.5299999999999998</v>
      </c>
      <c r="M32" s="201">
        <v>2.56</v>
      </c>
      <c r="N32" s="201">
        <v>2.85</v>
      </c>
      <c r="O32" s="201">
        <v>3.17</v>
      </c>
      <c r="P32" s="201">
        <v>3.55</v>
      </c>
      <c r="Q32" s="201">
        <v>0</v>
      </c>
      <c r="R32" s="201">
        <v>0</v>
      </c>
      <c r="S32" s="201">
        <v>0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2.02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20.25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8.17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4.8600000000000003</v>
      </c>
      <c r="BA32" s="201">
        <v>3.42</v>
      </c>
      <c r="BB32" s="201">
        <v>2.5499999999999998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2.58</v>
      </c>
      <c r="M33" s="201">
        <v>2.56</v>
      </c>
      <c r="N33" s="201">
        <v>2.85</v>
      </c>
      <c r="O33" s="201">
        <v>3.17</v>
      </c>
      <c r="P33" s="201">
        <v>3.55</v>
      </c>
      <c r="Q33" s="201">
        <v>0</v>
      </c>
      <c r="R33" s="201">
        <v>0</v>
      </c>
      <c r="S33" s="201">
        <v>0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2.02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20.25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8.17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4.8600000000000003</v>
      </c>
      <c r="BA33" s="201">
        <v>3.42</v>
      </c>
      <c r="BB33" s="201">
        <v>2.5499999999999998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2.56</v>
      </c>
      <c r="N34" s="201">
        <v>2.85</v>
      </c>
      <c r="O34" s="201">
        <v>3.17</v>
      </c>
      <c r="P34" s="201">
        <v>3.55</v>
      </c>
      <c r="Q34" s="201">
        <v>0.22</v>
      </c>
      <c r="R34" s="201">
        <v>0.69</v>
      </c>
      <c r="S34" s="201">
        <v>0.34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2.02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20.25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8.17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4.8600000000000003</v>
      </c>
      <c r="BA34" s="201">
        <v>3.42</v>
      </c>
      <c r="BB34" s="201">
        <v>2.5499999999999998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2.56</v>
      </c>
      <c r="N35" s="201">
        <v>2.85</v>
      </c>
      <c r="O35" s="201">
        <v>3.17</v>
      </c>
      <c r="P35" s="201">
        <v>3.55</v>
      </c>
      <c r="Q35" s="201">
        <v>0.22</v>
      </c>
      <c r="R35" s="201">
        <v>0.69</v>
      </c>
      <c r="S35" s="201">
        <v>0.34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2.02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20.25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4.8600000000000003</v>
      </c>
      <c r="BA35" s="201">
        <v>3.42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2.56</v>
      </c>
      <c r="N36" s="201">
        <v>2.85</v>
      </c>
      <c r="O36" s="201">
        <v>3.17</v>
      </c>
      <c r="P36" s="201">
        <v>3.55</v>
      </c>
      <c r="Q36" s="201">
        <v>0.22</v>
      </c>
      <c r="R36" s="201">
        <v>0.69</v>
      </c>
      <c r="S36" s="201">
        <v>0.33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2.02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20.25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4.6900000000000004</v>
      </c>
      <c r="BA36" s="201">
        <v>3.42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2.56</v>
      </c>
      <c r="N37" s="201">
        <v>2.85</v>
      </c>
      <c r="O37" s="201">
        <v>3.17</v>
      </c>
      <c r="P37" s="201">
        <v>3.55</v>
      </c>
      <c r="Q37" s="201">
        <v>0.22</v>
      </c>
      <c r="R37" s="201">
        <v>0.69</v>
      </c>
      <c r="S37" s="201">
        <v>0.33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2.02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20.25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5.18</v>
      </c>
      <c r="BA37" s="201">
        <v>3.42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2.56</v>
      </c>
      <c r="N38" s="201">
        <v>2.85</v>
      </c>
      <c r="O38" s="201">
        <v>3.17</v>
      </c>
      <c r="P38" s="201">
        <v>3.55</v>
      </c>
      <c r="Q38" s="201">
        <v>0.22</v>
      </c>
      <c r="R38" s="201">
        <v>0.69</v>
      </c>
      <c r="S38" s="201">
        <v>0.33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2.02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20.25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5.18</v>
      </c>
      <c r="BA38" s="201">
        <v>3.42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2.56</v>
      </c>
      <c r="N39" s="201">
        <v>2.85</v>
      </c>
      <c r="O39" s="201">
        <v>3.17</v>
      </c>
      <c r="P39" s="201">
        <v>3.55</v>
      </c>
      <c r="Q39" s="201">
        <v>0.22</v>
      </c>
      <c r="R39" s="201">
        <v>0.69</v>
      </c>
      <c r="S39" s="201">
        <v>0.33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2.02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20.93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5.18</v>
      </c>
      <c r="BA39" s="201">
        <v>3.42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2.56</v>
      </c>
      <c r="N40" s="201">
        <v>2.85</v>
      </c>
      <c r="O40" s="201">
        <v>3.17</v>
      </c>
      <c r="P40" s="201">
        <v>3.55</v>
      </c>
      <c r="Q40" s="201">
        <v>0.22</v>
      </c>
      <c r="R40" s="201">
        <v>0.69</v>
      </c>
      <c r="S40" s="201">
        <v>0.33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1.97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20.93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5.18</v>
      </c>
      <c r="BA40" s="201">
        <v>3.42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2.56</v>
      </c>
      <c r="N41" s="201">
        <v>2.85</v>
      </c>
      <c r="O41" s="201">
        <v>3.17</v>
      </c>
      <c r="P41" s="201">
        <v>3.55</v>
      </c>
      <c r="Q41" s="201">
        <v>0.22</v>
      </c>
      <c r="R41" s="201">
        <v>0.69</v>
      </c>
      <c r="S41" s="201">
        <v>0.33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1.97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20.93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5.18</v>
      </c>
      <c r="BA41" s="201">
        <v>3.42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2.56</v>
      </c>
      <c r="N42" s="201">
        <v>2.85</v>
      </c>
      <c r="O42" s="201">
        <v>3.17</v>
      </c>
      <c r="P42" s="201">
        <v>3.55</v>
      </c>
      <c r="Q42" s="201">
        <v>0.22</v>
      </c>
      <c r="R42" s="201">
        <v>0.69</v>
      </c>
      <c r="S42" s="201">
        <v>0.33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1.97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20.93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5.18</v>
      </c>
      <c r="BA42" s="201">
        <v>3.42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2.56</v>
      </c>
      <c r="N43" s="201">
        <v>2.85</v>
      </c>
      <c r="O43" s="201">
        <v>3.17</v>
      </c>
      <c r="P43" s="201">
        <v>3.55</v>
      </c>
      <c r="Q43" s="201">
        <v>0.22</v>
      </c>
      <c r="R43" s="201">
        <v>0.69</v>
      </c>
      <c r="S43" s="201">
        <v>0.33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1.97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20.93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5.18</v>
      </c>
      <c r="BA43" s="201">
        <v>3.42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2.56</v>
      </c>
      <c r="N44" s="201">
        <v>2.85</v>
      </c>
      <c r="O44" s="201">
        <v>3.17</v>
      </c>
      <c r="P44" s="201">
        <v>3.55</v>
      </c>
      <c r="Q44" s="201">
        <v>0.22</v>
      </c>
      <c r="R44" s="201">
        <v>0.69</v>
      </c>
      <c r="S44" s="201">
        <v>0.33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1.97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20.93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5.18</v>
      </c>
      <c r="BA44" s="201">
        <v>3.42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2.56</v>
      </c>
      <c r="N45" s="201">
        <v>2.85</v>
      </c>
      <c r="O45" s="201">
        <v>3.17</v>
      </c>
      <c r="P45" s="201">
        <v>3.55</v>
      </c>
      <c r="Q45" s="201">
        <v>0.22</v>
      </c>
      <c r="R45" s="201">
        <v>0.69</v>
      </c>
      <c r="S45" s="201">
        <v>0.33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1.97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20.93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5.18</v>
      </c>
      <c r="BA45" s="201">
        <v>3.42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2.56</v>
      </c>
      <c r="N46" s="201">
        <v>2.85</v>
      </c>
      <c r="O46" s="201">
        <v>3.17</v>
      </c>
      <c r="P46" s="201">
        <v>3.55</v>
      </c>
      <c r="Q46" s="201">
        <v>0.22</v>
      </c>
      <c r="R46" s="201">
        <v>0.69</v>
      </c>
      <c r="S46" s="201">
        <v>0.33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1.97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20.93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5.18</v>
      </c>
      <c r="BA46" s="201">
        <v>3.42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2.56</v>
      </c>
      <c r="N47" s="201">
        <v>2.85</v>
      </c>
      <c r="O47" s="201">
        <v>3.17</v>
      </c>
      <c r="P47" s="201">
        <v>3.55</v>
      </c>
      <c r="Q47" s="201">
        <v>0.22</v>
      </c>
      <c r="R47" s="201">
        <v>0.69</v>
      </c>
      <c r="S47" s="201">
        <v>0.33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1.97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20.93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5.18</v>
      </c>
      <c r="BA47" s="201">
        <v>3.42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2.56</v>
      </c>
      <c r="N48" s="201">
        <v>2.85</v>
      </c>
      <c r="O48" s="201">
        <v>3.17</v>
      </c>
      <c r="P48" s="201">
        <v>3.55</v>
      </c>
      <c r="Q48" s="201">
        <v>0.22</v>
      </c>
      <c r="R48" s="201">
        <v>0.69</v>
      </c>
      <c r="S48" s="201">
        <v>0.34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1.91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20.93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5.18</v>
      </c>
      <c r="BA48" s="201">
        <v>3.42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2.12</v>
      </c>
      <c r="M49" s="201">
        <v>2.56</v>
      </c>
      <c r="N49" s="201">
        <v>2.85</v>
      </c>
      <c r="O49" s="201">
        <v>3.17</v>
      </c>
      <c r="P49" s="201">
        <v>3.56</v>
      </c>
      <c r="Q49" s="201">
        <v>0.22</v>
      </c>
      <c r="R49" s="201">
        <v>0.68</v>
      </c>
      <c r="S49" s="201">
        <v>0.32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1.91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20.93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5.18</v>
      </c>
      <c r="BA49" s="201">
        <v>3.42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2.12</v>
      </c>
      <c r="M50" s="201">
        <v>2.56</v>
      </c>
      <c r="N50" s="201">
        <v>2.85</v>
      </c>
      <c r="O50" s="201">
        <v>3.17</v>
      </c>
      <c r="P50" s="201">
        <v>3.56</v>
      </c>
      <c r="Q50" s="201">
        <v>0.22</v>
      </c>
      <c r="R50" s="201">
        <v>0.68</v>
      </c>
      <c r="S50" s="201">
        <v>0.32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1.91</v>
      </c>
      <c r="AB50" s="201">
        <v>0</v>
      </c>
      <c r="AC50" s="201">
        <v>0</v>
      </c>
      <c r="AD50" s="201">
        <v>0</v>
      </c>
      <c r="AE50" s="201">
        <v>86.23</v>
      </c>
      <c r="AF50" s="201">
        <v>0</v>
      </c>
      <c r="AG50" s="201">
        <v>0</v>
      </c>
      <c r="AH50" s="201">
        <v>0</v>
      </c>
      <c r="AI50" s="201">
        <v>20.93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5.18</v>
      </c>
      <c r="BA50" s="201">
        <v>3.42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2.12</v>
      </c>
      <c r="M51" s="201">
        <v>2.56</v>
      </c>
      <c r="N51" s="201">
        <v>2.85</v>
      </c>
      <c r="O51" s="201">
        <v>3.17</v>
      </c>
      <c r="P51" s="201">
        <v>3.56</v>
      </c>
      <c r="Q51" s="201">
        <v>0.22</v>
      </c>
      <c r="R51" s="201">
        <v>0.68</v>
      </c>
      <c r="S51" s="201">
        <v>0.32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1.91</v>
      </c>
      <c r="AB51" s="201">
        <v>0</v>
      </c>
      <c r="AC51" s="201">
        <v>0</v>
      </c>
      <c r="AD51" s="201">
        <v>0</v>
      </c>
      <c r="AE51" s="201">
        <v>86.23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5.18</v>
      </c>
      <c r="BA51" s="201">
        <v>3.42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2.12</v>
      </c>
      <c r="M52" s="201">
        <v>2.56</v>
      </c>
      <c r="N52" s="201">
        <v>2.85</v>
      </c>
      <c r="O52" s="201">
        <v>3.17</v>
      </c>
      <c r="P52" s="201">
        <v>3.56</v>
      </c>
      <c r="Q52" s="201">
        <v>0.22</v>
      </c>
      <c r="R52" s="201">
        <v>0.68</v>
      </c>
      <c r="S52" s="201">
        <v>0.32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1.91</v>
      </c>
      <c r="AB52" s="201">
        <v>0</v>
      </c>
      <c r="AC52" s="201">
        <v>0</v>
      </c>
      <c r="AD52" s="201">
        <v>0</v>
      </c>
      <c r="AE52" s="201">
        <v>86.23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5.18</v>
      </c>
      <c r="BA52" s="201">
        <v>3.42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2.12</v>
      </c>
      <c r="M53" s="201">
        <v>2.56</v>
      </c>
      <c r="N53" s="201">
        <v>2.85</v>
      </c>
      <c r="O53" s="201">
        <v>3.17</v>
      </c>
      <c r="P53" s="201">
        <v>3.56</v>
      </c>
      <c r="Q53" s="201">
        <v>0</v>
      </c>
      <c r="R53" s="201">
        <v>0</v>
      </c>
      <c r="S53" s="201">
        <v>0</v>
      </c>
      <c r="T53" s="201">
        <v>0.18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1.91</v>
      </c>
      <c r="AB53" s="201">
        <v>0</v>
      </c>
      <c r="AC53" s="201">
        <v>0</v>
      </c>
      <c r="AD53" s="201">
        <v>0</v>
      </c>
      <c r="AE53" s="201">
        <v>86.23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5.18</v>
      </c>
      <c r="BA53" s="201">
        <v>3.42</v>
      </c>
      <c r="BB53" s="201">
        <v>0.22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2.12</v>
      </c>
      <c r="M54" s="201">
        <v>2.56</v>
      </c>
      <c r="N54" s="201">
        <v>2.85</v>
      </c>
      <c r="O54" s="201">
        <v>3.17</v>
      </c>
      <c r="P54" s="201">
        <v>3.56</v>
      </c>
      <c r="Q54" s="201">
        <v>0</v>
      </c>
      <c r="R54" s="201">
        <v>0</v>
      </c>
      <c r="S54" s="201">
        <v>0</v>
      </c>
      <c r="T54" s="201">
        <v>0.18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1.91</v>
      </c>
      <c r="AB54" s="201">
        <v>0</v>
      </c>
      <c r="AC54" s="201">
        <v>0</v>
      </c>
      <c r="AD54" s="201">
        <v>0</v>
      </c>
      <c r="AE54" s="201">
        <v>86.23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5.18</v>
      </c>
      <c r="BA54" s="201">
        <v>3.42</v>
      </c>
      <c r="BB54" s="201">
        <v>0.22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2.12</v>
      </c>
      <c r="M55" s="201">
        <v>2.56</v>
      </c>
      <c r="N55" s="201">
        <v>2.85</v>
      </c>
      <c r="O55" s="201">
        <v>3.17</v>
      </c>
      <c r="P55" s="201">
        <v>3.82</v>
      </c>
      <c r="Q55" s="201">
        <v>0</v>
      </c>
      <c r="R55" s="201">
        <v>0</v>
      </c>
      <c r="S55" s="201">
        <v>0</v>
      </c>
      <c r="T55" s="201">
        <v>0.18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1.91</v>
      </c>
      <c r="AB55" s="201">
        <v>0</v>
      </c>
      <c r="AC55" s="201">
        <v>0</v>
      </c>
      <c r="AD55" s="201">
        <v>0</v>
      </c>
      <c r="AE55" s="201">
        <v>86.23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5.18</v>
      </c>
      <c r="BA55" s="201">
        <v>3.42</v>
      </c>
      <c r="BB55" s="201">
        <v>0.22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2.12</v>
      </c>
      <c r="M56" s="201">
        <v>2.56</v>
      </c>
      <c r="N56" s="201">
        <v>2.85</v>
      </c>
      <c r="O56" s="201">
        <v>3.17</v>
      </c>
      <c r="P56" s="201">
        <v>3.82</v>
      </c>
      <c r="Q56" s="201">
        <v>0</v>
      </c>
      <c r="R56" s="201">
        <v>0</v>
      </c>
      <c r="S56" s="201">
        <v>0</v>
      </c>
      <c r="T56" s="201">
        <v>0.18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1.91</v>
      </c>
      <c r="AB56" s="201">
        <v>0</v>
      </c>
      <c r="AC56" s="201">
        <v>0</v>
      </c>
      <c r="AD56" s="201">
        <v>0</v>
      </c>
      <c r="AE56" s="201">
        <v>86.23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5.18</v>
      </c>
      <c r="BA56" s="201">
        <v>3.42</v>
      </c>
      <c r="BB56" s="201">
        <v>0.22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2.12</v>
      </c>
      <c r="M57" s="201">
        <v>2.56</v>
      </c>
      <c r="N57" s="201">
        <v>2.85</v>
      </c>
      <c r="O57" s="201">
        <v>3.17</v>
      </c>
      <c r="P57" s="201">
        <v>3.82</v>
      </c>
      <c r="Q57" s="201">
        <v>0</v>
      </c>
      <c r="R57" s="201">
        <v>0</v>
      </c>
      <c r="S57" s="201">
        <v>0</v>
      </c>
      <c r="T57" s="201">
        <v>0.18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1.91</v>
      </c>
      <c r="AB57" s="201">
        <v>0</v>
      </c>
      <c r="AC57" s="201">
        <v>0</v>
      </c>
      <c r="AD57" s="201">
        <v>0</v>
      </c>
      <c r="AE57" s="201">
        <v>86.23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5.18</v>
      </c>
      <c r="BA57" s="201">
        <v>3.42</v>
      </c>
      <c r="BB57" s="201">
        <v>0.22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2.12</v>
      </c>
      <c r="M58" s="201">
        <v>2.56</v>
      </c>
      <c r="N58" s="201">
        <v>2.85</v>
      </c>
      <c r="O58" s="201">
        <v>3.17</v>
      </c>
      <c r="P58" s="201">
        <v>3.82</v>
      </c>
      <c r="Q58" s="201">
        <v>0</v>
      </c>
      <c r="R58" s="201">
        <v>0</v>
      </c>
      <c r="S58" s="201">
        <v>0</v>
      </c>
      <c r="T58" s="201">
        <v>0.18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1.91</v>
      </c>
      <c r="AB58" s="201">
        <v>0</v>
      </c>
      <c r="AC58" s="201">
        <v>0</v>
      </c>
      <c r="AD58" s="201">
        <v>0</v>
      </c>
      <c r="AE58" s="201">
        <v>86.23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5.18</v>
      </c>
      <c r="BA58" s="201">
        <v>3.42</v>
      </c>
      <c r="BB58" s="201">
        <v>0.22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2.56</v>
      </c>
      <c r="N59" s="201">
        <v>2.85</v>
      </c>
      <c r="O59" s="201">
        <v>3.17</v>
      </c>
      <c r="P59" s="201">
        <v>3.82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1.91</v>
      </c>
      <c r="AB59" s="201">
        <v>0</v>
      </c>
      <c r="AC59" s="201">
        <v>0</v>
      </c>
      <c r="AD59" s="201">
        <v>0</v>
      </c>
      <c r="AE59" s="201">
        <v>86.23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5.18</v>
      </c>
      <c r="BA59" s="201">
        <v>3.42</v>
      </c>
      <c r="BB59" s="201">
        <v>0.22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2.56</v>
      </c>
      <c r="N60" s="201">
        <v>2.85</v>
      </c>
      <c r="O60" s="201">
        <v>3.17</v>
      </c>
      <c r="P60" s="201">
        <v>3.82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1.91</v>
      </c>
      <c r="AB60" s="201">
        <v>0</v>
      </c>
      <c r="AC60" s="201">
        <v>0</v>
      </c>
      <c r="AD60" s="201">
        <v>0</v>
      </c>
      <c r="AE60" s="201">
        <v>86.23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5.18</v>
      </c>
      <c r="BA60" s="201">
        <v>3.42</v>
      </c>
      <c r="BB60" s="201">
        <v>0.22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2.56</v>
      </c>
      <c r="N61" s="201">
        <v>2.85</v>
      </c>
      <c r="O61" s="201">
        <v>3.17</v>
      </c>
      <c r="P61" s="201">
        <v>3.82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1.91</v>
      </c>
      <c r="AB61" s="201">
        <v>0</v>
      </c>
      <c r="AC61" s="201">
        <v>0</v>
      </c>
      <c r="AD61" s="201">
        <v>0</v>
      </c>
      <c r="AE61" s="201">
        <v>86.23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5.18</v>
      </c>
      <c r="BA61" s="201">
        <v>3.42</v>
      </c>
      <c r="BB61" s="201">
        <v>0.22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2.56</v>
      </c>
      <c r="N62" s="201">
        <v>2.85</v>
      </c>
      <c r="O62" s="201">
        <v>3.17</v>
      </c>
      <c r="P62" s="201">
        <v>3.82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1.91</v>
      </c>
      <c r="AB62" s="201">
        <v>0</v>
      </c>
      <c r="AC62" s="201">
        <v>0</v>
      </c>
      <c r="AD62" s="201">
        <v>0</v>
      </c>
      <c r="AE62" s="201">
        <v>86.23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5.18</v>
      </c>
      <c r="BA62" s="201">
        <v>3.42</v>
      </c>
      <c r="BB62" s="201">
        <v>0.22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2.56</v>
      </c>
      <c r="N63" s="201">
        <v>2.85</v>
      </c>
      <c r="O63" s="201">
        <v>3.17</v>
      </c>
      <c r="P63" s="201">
        <v>3.82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1.91</v>
      </c>
      <c r="AB63" s="201">
        <v>0</v>
      </c>
      <c r="AC63" s="201">
        <v>0</v>
      </c>
      <c r="AD63" s="201">
        <v>0</v>
      </c>
      <c r="AE63" s="201">
        <v>86.23</v>
      </c>
      <c r="AF63" s="201">
        <v>0</v>
      </c>
      <c r="AG63" s="201">
        <v>0</v>
      </c>
      <c r="AH63" s="201">
        <v>0</v>
      </c>
      <c r="AI63" s="201">
        <v>17.36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5.18</v>
      </c>
      <c r="BA63" s="201">
        <v>3.42</v>
      </c>
      <c r="BB63" s="201">
        <v>0.22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2.56</v>
      </c>
      <c r="N64" s="201">
        <v>2.85</v>
      </c>
      <c r="O64" s="201">
        <v>3.17</v>
      </c>
      <c r="P64" s="201">
        <v>3.82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1.91</v>
      </c>
      <c r="AB64" s="201">
        <v>0</v>
      </c>
      <c r="AC64" s="201">
        <v>0</v>
      </c>
      <c r="AD64" s="201">
        <v>0</v>
      </c>
      <c r="AE64" s="201">
        <v>86.23</v>
      </c>
      <c r="AF64" s="201">
        <v>0</v>
      </c>
      <c r="AG64" s="201">
        <v>0</v>
      </c>
      <c r="AH64" s="201">
        <v>0</v>
      </c>
      <c r="AI64" s="201">
        <v>17.36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5.18</v>
      </c>
      <c r="BA64" s="201">
        <v>3.42</v>
      </c>
      <c r="BB64" s="201">
        <v>0.22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2.56</v>
      </c>
      <c r="N65" s="201">
        <v>2.85</v>
      </c>
      <c r="O65" s="201">
        <v>3.17</v>
      </c>
      <c r="P65" s="201">
        <v>3.82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1.91</v>
      </c>
      <c r="AB65" s="201">
        <v>0</v>
      </c>
      <c r="AC65" s="201">
        <v>0</v>
      </c>
      <c r="AD65" s="201">
        <v>0</v>
      </c>
      <c r="AE65" s="201">
        <v>84.71</v>
      </c>
      <c r="AF65" s="201">
        <v>0</v>
      </c>
      <c r="AG65" s="201">
        <v>0</v>
      </c>
      <c r="AH65" s="201">
        <v>0</v>
      </c>
      <c r="AI65" s="201">
        <v>17.36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5.18</v>
      </c>
      <c r="BA65" s="201">
        <v>3.42</v>
      </c>
      <c r="BB65" s="201">
        <v>0.22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2.56</v>
      </c>
      <c r="N66" s="201">
        <v>2.85</v>
      </c>
      <c r="O66" s="201">
        <v>3.17</v>
      </c>
      <c r="P66" s="201">
        <v>3.82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1.91</v>
      </c>
      <c r="AB66" s="201">
        <v>0</v>
      </c>
      <c r="AC66" s="201">
        <v>0</v>
      </c>
      <c r="AD66" s="201">
        <v>0</v>
      </c>
      <c r="AE66" s="201">
        <v>84.71</v>
      </c>
      <c r="AF66" s="201">
        <v>0</v>
      </c>
      <c r="AG66" s="201">
        <v>0</v>
      </c>
      <c r="AH66" s="201">
        <v>0</v>
      </c>
      <c r="AI66" s="201">
        <v>17.36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5.18</v>
      </c>
      <c r="BA66" s="201">
        <v>3.42</v>
      </c>
      <c r="BB66" s="201">
        <v>0.22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2.56</v>
      </c>
      <c r="N67" s="201">
        <v>2.85</v>
      </c>
      <c r="O67" s="201">
        <v>3.17</v>
      </c>
      <c r="P67" s="201">
        <v>3.82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1.91</v>
      </c>
      <c r="AB67" s="201">
        <v>0</v>
      </c>
      <c r="AC67" s="201">
        <v>0</v>
      </c>
      <c r="AD67" s="201">
        <v>0</v>
      </c>
      <c r="AE67" s="201">
        <v>84.71</v>
      </c>
      <c r="AF67" s="201">
        <v>0</v>
      </c>
      <c r="AG67" s="201">
        <v>0</v>
      </c>
      <c r="AH67" s="201">
        <v>0</v>
      </c>
      <c r="AI67" s="201">
        <v>17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5.18</v>
      </c>
      <c r="BA67" s="201">
        <v>3.42</v>
      </c>
      <c r="BB67" s="201">
        <v>0.22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2.56</v>
      </c>
      <c r="N68" s="201">
        <v>2.85</v>
      </c>
      <c r="O68" s="201">
        <v>3.17</v>
      </c>
      <c r="P68" s="201">
        <v>3.82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1.91</v>
      </c>
      <c r="AB68" s="201">
        <v>0</v>
      </c>
      <c r="AC68" s="201">
        <v>0</v>
      </c>
      <c r="AD68" s="201">
        <v>0</v>
      </c>
      <c r="AE68" s="201">
        <v>84.71</v>
      </c>
      <c r="AF68" s="201">
        <v>0</v>
      </c>
      <c r="AG68" s="201">
        <v>0</v>
      </c>
      <c r="AH68" s="201">
        <v>0</v>
      </c>
      <c r="AI68" s="201">
        <v>17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5.18</v>
      </c>
      <c r="BA68" s="201">
        <v>3.42</v>
      </c>
      <c r="BB68" s="201">
        <v>0.22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2.56</v>
      </c>
      <c r="N69" s="201">
        <v>2.85</v>
      </c>
      <c r="O69" s="201">
        <v>3.17</v>
      </c>
      <c r="P69" s="201">
        <v>3.82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1.91</v>
      </c>
      <c r="AB69" s="201">
        <v>0</v>
      </c>
      <c r="AC69" s="201">
        <v>0</v>
      </c>
      <c r="AD69" s="201">
        <v>0</v>
      </c>
      <c r="AE69" s="201">
        <v>84.71</v>
      </c>
      <c r="AF69" s="201">
        <v>0</v>
      </c>
      <c r="AG69" s="201">
        <v>0</v>
      </c>
      <c r="AH69" s="201">
        <v>0</v>
      </c>
      <c r="AI69" s="201">
        <v>17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5.18</v>
      </c>
      <c r="BA69" s="201">
        <v>3.42</v>
      </c>
      <c r="BB69" s="201">
        <v>0.22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2.56</v>
      </c>
      <c r="N70" s="201">
        <v>2.85</v>
      </c>
      <c r="O70" s="201">
        <v>3.17</v>
      </c>
      <c r="P70" s="201">
        <v>3.82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1.91</v>
      </c>
      <c r="AB70" s="201">
        <v>0</v>
      </c>
      <c r="AC70" s="201">
        <v>0</v>
      </c>
      <c r="AD70" s="201">
        <v>0</v>
      </c>
      <c r="AE70" s="201">
        <v>84.71</v>
      </c>
      <c r="AF70" s="201">
        <v>0</v>
      </c>
      <c r="AG70" s="201">
        <v>0</v>
      </c>
      <c r="AH70" s="201">
        <v>0</v>
      </c>
      <c r="AI70" s="201">
        <v>17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5.18</v>
      </c>
      <c r="BA70" s="201">
        <v>3.42</v>
      </c>
      <c r="BB70" s="201">
        <v>0.22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8.9</v>
      </c>
      <c r="M71" s="201">
        <v>2.56</v>
      </c>
      <c r="N71" s="201">
        <v>2.85</v>
      </c>
      <c r="O71" s="201">
        <v>3.17</v>
      </c>
      <c r="P71" s="201">
        <v>3.82</v>
      </c>
      <c r="Q71" s="201">
        <v>0.41</v>
      </c>
      <c r="R71" s="201">
        <v>0.64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1.85</v>
      </c>
      <c r="AB71" s="201">
        <v>0</v>
      </c>
      <c r="AC71" s="201">
        <v>0</v>
      </c>
      <c r="AD71" s="201">
        <v>0</v>
      </c>
      <c r="AE71" s="201">
        <v>84.71</v>
      </c>
      <c r="AF71" s="201">
        <v>0</v>
      </c>
      <c r="AG71" s="201">
        <v>0</v>
      </c>
      <c r="AH71" s="201">
        <v>0</v>
      </c>
      <c r="AI71" s="201">
        <v>17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5.18</v>
      </c>
      <c r="BA71" s="201">
        <v>3.42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2.56</v>
      </c>
      <c r="N72" s="201">
        <v>2.85</v>
      </c>
      <c r="O72" s="201">
        <v>3.17</v>
      </c>
      <c r="P72" s="201">
        <v>3.82</v>
      </c>
      <c r="Q72" s="201">
        <v>0.41</v>
      </c>
      <c r="R72" s="201">
        <v>0.64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1.85</v>
      </c>
      <c r="AB72" s="201">
        <v>0</v>
      </c>
      <c r="AC72" s="201">
        <v>0</v>
      </c>
      <c r="AD72" s="201">
        <v>0</v>
      </c>
      <c r="AE72" s="201">
        <v>84.71</v>
      </c>
      <c r="AF72" s="201">
        <v>0</v>
      </c>
      <c r="AG72" s="201">
        <v>0</v>
      </c>
      <c r="AH72" s="201">
        <v>0</v>
      </c>
      <c r="AI72" s="201">
        <v>17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5.18</v>
      </c>
      <c r="BA72" s="201">
        <v>3.42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9.16</v>
      </c>
      <c r="M73" s="201">
        <v>2.56</v>
      </c>
      <c r="N73" s="201">
        <v>2.85</v>
      </c>
      <c r="O73" s="201">
        <v>3.17</v>
      </c>
      <c r="P73" s="201">
        <v>3.82</v>
      </c>
      <c r="Q73" s="201">
        <v>0.41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1.85</v>
      </c>
      <c r="AB73" s="201">
        <v>0</v>
      </c>
      <c r="AC73" s="201">
        <v>0</v>
      </c>
      <c r="AD73" s="201">
        <v>0</v>
      </c>
      <c r="AE73" s="201">
        <v>84.71</v>
      </c>
      <c r="AF73" s="201">
        <v>0</v>
      </c>
      <c r="AG73" s="201">
        <v>0</v>
      </c>
      <c r="AH73" s="201">
        <v>0</v>
      </c>
      <c r="AI73" s="201">
        <v>17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5.18</v>
      </c>
      <c r="BA73" s="201">
        <v>3.42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9.16</v>
      </c>
      <c r="M74" s="201">
        <v>2.56</v>
      </c>
      <c r="N74" s="201">
        <v>2.85</v>
      </c>
      <c r="O74" s="201">
        <v>3.17</v>
      </c>
      <c r="P74" s="201">
        <v>3.82</v>
      </c>
      <c r="Q74" s="201">
        <v>0.41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1.85</v>
      </c>
      <c r="AB74" s="201">
        <v>0</v>
      </c>
      <c r="AC74" s="201">
        <v>0</v>
      </c>
      <c r="AD74" s="201">
        <v>0</v>
      </c>
      <c r="AE74" s="201">
        <v>84.71</v>
      </c>
      <c r="AF74" s="201">
        <v>0</v>
      </c>
      <c r="AG74" s="201">
        <v>0</v>
      </c>
      <c r="AH74" s="201">
        <v>0</v>
      </c>
      <c r="AI74" s="201">
        <v>17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5.18</v>
      </c>
      <c r="BA74" s="201">
        <v>3.42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9.16</v>
      </c>
      <c r="M75" s="201">
        <v>2.56</v>
      </c>
      <c r="N75" s="201">
        <v>2.85</v>
      </c>
      <c r="O75" s="201">
        <v>3.17</v>
      </c>
      <c r="P75" s="201">
        <v>3.82</v>
      </c>
      <c r="Q75" s="201">
        <v>0.37</v>
      </c>
      <c r="R75" s="201">
        <v>0.64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1.85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17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5.18</v>
      </c>
      <c r="BA75" s="201">
        <v>3.42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3.82</v>
      </c>
      <c r="Q76" s="201">
        <v>0.37</v>
      </c>
      <c r="R76" s="201">
        <v>0.64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1.85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17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5.18</v>
      </c>
      <c r="BA76" s="201">
        <v>3.42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3.82</v>
      </c>
      <c r="Q77" s="201">
        <v>0.37</v>
      </c>
      <c r="R77" s="201">
        <v>0.69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1.85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17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5.18</v>
      </c>
      <c r="BA77" s="201">
        <v>3.42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3.82</v>
      </c>
      <c r="Q78" s="201">
        <v>0.37</v>
      </c>
      <c r="R78" s="201">
        <v>0.77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1.85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17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5.18</v>
      </c>
      <c r="BA78" s="201">
        <v>3.5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4.1900000000000004</v>
      </c>
      <c r="Q79" s="201">
        <v>0.37</v>
      </c>
      <c r="R79" s="201">
        <v>0.82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1.91</v>
      </c>
      <c r="AB79" s="201">
        <v>0</v>
      </c>
      <c r="AC79" s="201">
        <v>0</v>
      </c>
      <c r="AD79" s="201">
        <v>0</v>
      </c>
      <c r="AE79" s="201">
        <v>86.23</v>
      </c>
      <c r="AF79" s="201">
        <v>0</v>
      </c>
      <c r="AG79" s="201">
        <v>0</v>
      </c>
      <c r="AH79" s="201">
        <v>0</v>
      </c>
      <c r="AI79" s="201">
        <v>17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5.18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4.47</v>
      </c>
      <c r="Q80" s="201">
        <v>0.37</v>
      </c>
      <c r="R80" s="201">
        <v>0.84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1.91</v>
      </c>
      <c r="AB80" s="201">
        <v>0</v>
      </c>
      <c r="AC80" s="201">
        <v>0</v>
      </c>
      <c r="AD80" s="201">
        <v>0</v>
      </c>
      <c r="AE80" s="201">
        <v>86.23</v>
      </c>
      <c r="AF80" s="201">
        <v>0</v>
      </c>
      <c r="AG80" s="201">
        <v>0</v>
      </c>
      <c r="AH80" s="201">
        <v>0</v>
      </c>
      <c r="AI80" s="201">
        <v>17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5.18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3.82</v>
      </c>
      <c r="Q81" s="201">
        <v>0.37</v>
      </c>
      <c r="R81" s="201">
        <v>0.91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1.91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5.18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3.83</v>
      </c>
      <c r="Q82" s="201">
        <v>0.37</v>
      </c>
      <c r="R82" s="201">
        <v>0.94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1.91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5.18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3.83</v>
      </c>
      <c r="Q83" s="201">
        <v>0.37</v>
      </c>
      <c r="R83" s="201">
        <v>1.02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1.97</v>
      </c>
      <c r="AB83" s="201">
        <v>0</v>
      </c>
      <c r="AC83" s="201">
        <v>0</v>
      </c>
      <c r="AD83" s="201">
        <v>0</v>
      </c>
      <c r="AE83" s="201">
        <v>83.61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5.18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3.83</v>
      </c>
      <c r="Q84" s="201">
        <v>0.37</v>
      </c>
      <c r="R84" s="201">
        <v>1.04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1.97</v>
      </c>
      <c r="AB84" s="201">
        <v>0</v>
      </c>
      <c r="AC84" s="201">
        <v>0</v>
      </c>
      <c r="AD84" s="201">
        <v>0</v>
      </c>
      <c r="AE84" s="201">
        <v>86.23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5.18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3.83</v>
      </c>
      <c r="Q85" s="201">
        <v>0.37</v>
      </c>
      <c r="R85" s="201">
        <v>1.04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1.97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16.79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5.18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3.84</v>
      </c>
      <c r="Q86" s="201">
        <v>0.37</v>
      </c>
      <c r="R86" s="201">
        <v>1.0900000000000001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1.97</v>
      </c>
      <c r="AB86" s="201">
        <v>0</v>
      </c>
      <c r="AC86" s="201">
        <v>0</v>
      </c>
      <c r="AD86" s="201">
        <v>0</v>
      </c>
      <c r="AE86" s="201">
        <v>86.23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9.27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5.18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3.84</v>
      </c>
      <c r="Q87" s="201">
        <v>0.37</v>
      </c>
      <c r="R87" s="201">
        <v>1.1399999999999999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1.97</v>
      </c>
      <c r="AB87" s="201">
        <v>0</v>
      </c>
      <c r="AC87" s="201">
        <v>0</v>
      </c>
      <c r="AD87" s="201">
        <v>0</v>
      </c>
      <c r="AE87" s="201">
        <v>86.23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13.53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5.18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3.84</v>
      </c>
      <c r="Q88" s="201">
        <v>0.37</v>
      </c>
      <c r="R88" s="201">
        <v>1.1399999999999999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1.97</v>
      </c>
      <c r="AB88" s="201">
        <v>0</v>
      </c>
      <c r="AC88" s="201">
        <v>0</v>
      </c>
      <c r="AD88" s="201">
        <v>0</v>
      </c>
      <c r="AE88" s="201">
        <v>86.23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3.76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5.18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3.81</v>
      </c>
      <c r="Q89" s="201">
        <v>0.37</v>
      </c>
      <c r="R89" s="201">
        <v>1.23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1.97</v>
      </c>
      <c r="AB89" s="201">
        <v>0</v>
      </c>
      <c r="AC89" s="201">
        <v>0</v>
      </c>
      <c r="AD89" s="201">
        <v>0</v>
      </c>
      <c r="AE89" s="201">
        <v>86.23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5.18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3.81</v>
      </c>
      <c r="Q90" s="201">
        <v>0.37</v>
      </c>
      <c r="R90" s="201">
        <v>1.28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1.97</v>
      </c>
      <c r="AB90" s="201">
        <v>0</v>
      </c>
      <c r="AC90" s="201">
        <v>0</v>
      </c>
      <c r="AD90" s="201">
        <v>0</v>
      </c>
      <c r="AE90" s="201">
        <v>86.23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5.18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3.81</v>
      </c>
      <c r="Q91" s="201">
        <v>0.37</v>
      </c>
      <c r="R91" s="201">
        <v>1.28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1.97</v>
      </c>
      <c r="AB91" s="201">
        <v>0</v>
      </c>
      <c r="AC91" s="201">
        <v>0</v>
      </c>
      <c r="AD91" s="201">
        <v>0</v>
      </c>
      <c r="AE91" s="201">
        <v>85.62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5.18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3.81</v>
      </c>
      <c r="Q92" s="201">
        <v>0.37</v>
      </c>
      <c r="R92" s="201">
        <v>1.28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1.97</v>
      </c>
      <c r="AB92" s="201">
        <v>0</v>
      </c>
      <c r="AC92" s="201">
        <v>0</v>
      </c>
      <c r="AD92" s="201">
        <v>0</v>
      </c>
      <c r="AE92" s="201">
        <v>85.62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5.18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3.81</v>
      </c>
      <c r="Q93" s="201">
        <v>0.37</v>
      </c>
      <c r="R93" s="201">
        <v>1.28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1.97</v>
      </c>
      <c r="AB93" s="201">
        <v>0</v>
      </c>
      <c r="AC93" s="201">
        <v>0</v>
      </c>
      <c r="AD93" s="201">
        <v>0</v>
      </c>
      <c r="AE93" s="201">
        <v>85.62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5.18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3.81</v>
      </c>
      <c r="Q94" s="201">
        <v>0.37</v>
      </c>
      <c r="R94" s="201">
        <v>1.28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2.02</v>
      </c>
      <c r="AB94" s="201">
        <v>0</v>
      </c>
      <c r="AC94" s="201">
        <v>0</v>
      </c>
      <c r="AD94" s="201">
        <v>0</v>
      </c>
      <c r="AE94" s="201">
        <v>85.62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5.18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3.81</v>
      </c>
      <c r="Q95" s="201">
        <v>0.37</v>
      </c>
      <c r="R95" s="201">
        <v>1.28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2.02</v>
      </c>
      <c r="AB95" s="201">
        <v>0</v>
      </c>
      <c r="AC95" s="201">
        <v>0</v>
      </c>
      <c r="AD95" s="201">
        <v>0</v>
      </c>
      <c r="AE95" s="201">
        <v>85.62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5.18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3.81</v>
      </c>
      <c r="Q96" s="201">
        <v>0.37</v>
      </c>
      <c r="R96" s="201">
        <v>1.28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2.02</v>
      </c>
      <c r="AB96" s="201">
        <v>0</v>
      </c>
      <c r="AC96" s="201">
        <v>0</v>
      </c>
      <c r="AD96" s="201">
        <v>0</v>
      </c>
      <c r="AE96" s="201">
        <v>85.62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5.18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3.81</v>
      </c>
      <c r="Q97" s="201">
        <v>0.37</v>
      </c>
      <c r="R97" s="201">
        <v>1.28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2.02</v>
      </c>
      <c r="AB97" s="201">
        <v>0</v>
      </c>
      <c r="AC97" s="201">
        <v>0</v>
      </c>
      <c r="AD97" s="201">
        <v>0</v>
      </c>
      <c r="AE97" s="201">
        <v>85.62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5.18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3.81</v>
      </c>
      <c r="Q98" s="201">
        <v>0.37</v>
      </c>
      <c r="R98" s="201">
        <v>1.28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2.02</v>
      </c>
      <c r="AB98" s="201">
        <v>0</v>
      </c>
      <c r="AC98" s="201">
        <v>0</v>
      </c>
      <c r="AD98" s="201">
        <v>0</v>
      </c>
      <c r="AE98" s="201">
        <v>85.62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5.18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2.1875000000000002E-3</v>
      </c>
      <c r="E99">
        <f t="shared" si="0"/>
        <v>0</v>
      </c>
      <c r="F99">
        <f t="shared" si="0"/>
        <v>0</v>
      </c>
      <c r="G99">
        <f t="shared" si="0"/>
        <v>2.1349999999999989E-3</v>
      </c>
      <c r="H99">
        <f t="shared" si="0"/>
        <v>0</v>
      </c>
      <c r="I99">
        <f t="shared" si="0"/>
        <v>0</v>
      </c>
      <c r="J99">
        <f t="shared" si="0"/>
        <v>1.2482499999999999E-2</v>
      </c>
      <c r="K99">
        <f t="shared" si="0"/>
        <v>3.8895000000000013E-2</v>
      </c>
      <c r="L99">
        <f t="shared" si="0"/>
        <v>0.13448250000000012</v>
      </c>
      <c r="M99">
        <f t="shared" si="0"/>
        <v>6.1440000000000043E-2</v>
      </c>
      <c r="N99">
        <f t="shared" si="0"/>
        <v>6.8399999999999947E-2</v>
      </c>
      <c r="O99">
        <f t="shared" si="0"/>
        <v>7.6079999999999953E-2</v>
      </c>
      <c r="P99">
        <f t="shared" si="0"/>
        <v>8.8469999999999951E-2</v>
      </c>
      <c r="Q99">
        <f t="shared" si="0"/>
        <v>6.2625000000000085E-3</v>
      </c>
      <c r="R99">
        <f t="shared" si="0"/>
        <v>1.9234999999999999E-2</v>
      </c>
      <c r="S99">
        <f t="shared" si="0"/>
        <v>1.0385000000000004E-2</v>
      </c>
      <c r="T99">
        <f t="shared" si="0"/>
        <v>2.7105000000000042E-2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4.7369999999999968E-2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2.0781799999999961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0.47272999999999954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1.5477499999999998E-2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0.15165000000000012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0.12155750000000012</v>
      </c>
      <c r="BA99">
        <f t="shared" si="0"/>
        <v>8.2319999999999935E-2</v>
      </c>
      <c r="BB99">
        <f t="shared" si="0"/>
        <v>5.1847499999999977E-2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1.1599999999999999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1.1599999999999999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1.1599999999999999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1.1599999999999999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17.399999999999999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17.399999999999999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17.399999999999999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17.399999999999999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17.399999999999999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17.399999999999999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17.399999999999999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17.399999999999999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17.399999999999999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17.399999999999999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17.399999999999999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17.399999999999999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17.399999999999999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17.399999999999999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17.399999999999999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17.09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17.09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17.09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17.09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17.09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17.09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17.09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17.09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17.09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17.09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17.399999999999999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17.399999999999999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16.87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17.399999999999999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4.2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17.399999999999999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2.3199999999999998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17.399999999999999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3.38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17.399999999999999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0.94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17.399999999999999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17.399999999999999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17.28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17.28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17.28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17.28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17.28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17.28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17.28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17.28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0.41938999999999993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3.8699999999999997E-3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501.48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501.48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501.48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501.48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400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400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400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400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571.48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541.48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580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571.48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442.7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442.7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442.7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442.7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442.7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442.7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442.7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442.7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442.7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442.7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442.7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442.7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410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410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410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410</v>
      </c>
      <c r="P30" s="201">
        <v>0</v>
      </c>
    </row>
    <row r="31" spans="1:16">
      <c r="A31" t="s">
        <v>73</v>
      </c>
      <c r="C31" s="24">
        <v>33.19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410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410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410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410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410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410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410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410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410</v>
      </c>
      <c r="P39" s="201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410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410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410</v>
      </c>
      <c r="P42" s="201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410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410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410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410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410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410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420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285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420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285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420</v>
      </c>
      <c r="P51" s="201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1">
        <v>285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420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285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420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285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420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285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420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420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285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420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285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420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420</v>
      </c>
      <c r="P59" s="201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420</v>
      </c>
      <c r="P60" s="201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420</v>
      </c>
      <c r="P61" s="201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420</v>
      </c>
      <c r="P62" s="201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420</v>
      </c>
      <c r="P63" s="201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420</v>
      </c>
      <c r="P64" s="201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201">
        <v>280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420</v>
      </c>
      <c r="P65" s="201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201">
        <v>280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420</v>
      </c>
      <c r="P66" s="201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201">
        <v>280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436.48</v>
      </c>
      <c r="P67" s="201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201">
        <v>280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436.48</v>
      </c>
      <c r="P68" s="201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201">
        <v>280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536.48</v>
      </c>
      <c r="P69" s="201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201">
        <v>280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536.48</v>
      </c>
      <c r="P70" s="201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201">
        <v>280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573.48</v>
      </c>
      <c r="P71" s="201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201">
        <v>280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573.48</v>
      </c>
      <c r="P72" s="201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201">
        <v>280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533.48</v>
      </c>
      <c r="P73" s="201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1">
        <v>280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533.48</v>
      </c>
      <c r="P74" s="201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533.48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533.48</v>
      </c>
      <c r="P76" s="201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568.48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553.48</v>
      </c>
      <c r="P78" s="201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433.48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433.48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433.48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513.48</v>
      </c>
      <c r="P82" s="201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433.48</v>
      </c>
      <c r="P83" s="201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433.48</v>
      </c>
      <c r="P84" s="201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420</v>
      </c>
      <c r="P85" s="201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420</v>
      </c>
      <c r="P86" s="201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420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433.48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533.48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283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457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283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560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283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560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283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560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283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560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283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560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283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560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283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560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0.79504750000000002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6.88225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10.954090000000008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0.77</v>
      </c>
      <c r="E3" s="201">
        <v>0</v>
      </c>
      <c r="F3" s="201">
        <v>0</v>
      </c>
      <c r="G3" s="201">
        <v>1.54</v>
      </c>
      <c r="H3" s="201">
        <v>0</v>
      </c>
      <c r="I3" s="201">
        <v>0</v>
      </c>
      <c r="J3" s="201">
        <v>0.69</v>
      </c>
      <c r="K3" s="201">
        <v>17.399999999999999</v>
      </c>
      <c r="L3" s="201">
        <v>0.61</v>
      </c>
      <c r="M3" s="201">
        <v>2.25</v>
      </c>
      <c r="N3" s="201">
        <v>1.87</v>
      </c>
      <c r="O3" s="201">
        <v>2.61</v>
      </c>
      <c r="P3" s="201">
        <v>0.75</v>
      </c>
      <c r="Q3" s="201">
        <v>0.52</v>
      </c>
      <c r="R3" s="201">
        <v>0.68</v>
      </c>
      <c r="S3" s="201">
        <v>0.41</v>
      </c>
      <c r="T3" s="201">
        <v>0.05</v>
      </c>
      <c r="U3" s="201">
        <v>2.21</v>
      </c>
      <c r="V3" s="201">
        <v>0.31</v>
      </c>
      <c r="W3" s="201">
        <v>0.66</v>
      </c>
      <c r="X3" s="201">
        <v>2.2000000000000002</v>
      </c>
      <c r="Y3" s="201">
        <v>0</v>
      </c>
      <c r="Z3" s="201">
        <v>4.17</v>
      </c>
      <c r="AA3" s="201">
        <v>1.35</v>
      </c>
      <c r="AB3" s="201">
        <v>0</v>
      </c>
      <c r="AC3" s="201">
        <v>19.059999999999999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-120</v>
      </c>
      <c r="AP3" s="201">
        <v>0</v>
      </c>
      <c r="AQ3" s="201">
        <v>0</v>
      </c>
      <c r="AR3" s="201">
        <v>0</v>
      </c>
      <c r="AS3" s="201">
        <v>0</v>
      </c>
      <c r="AT3" s="201">
        <v>10.36</v>
      </c>
      <c r="AU3" s="201">
        <v>0.27</v>
      </c>
      <c r="AV3" s="201">
        <v>0.28000000000000003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6.5</v>
      </c>
      <c r="E4" s="201">
        <v>0</v>
      </c>
      <c r="F4" s="201">
        <v>0</v>
      </c>
      <c r="G4" s="201">
        <v>29.67</v>
      </c>
      <c r="H4" s="201">
        <v>0</v>
      </c>
      <c r="I4" s="201">
        <v>0</v>
      </c>
      <c r="J4" s="201">
        <v>0.69</v>
      </c>
      <c r="K4" s="201">
        <v>17.399999999999999</v>
      </c>
      <c r="L4" s="201">
        <v>0.61</v>
      </c>
      <c r="M4" s="201">
        <v>2.25</v>
      </c>
      <c r="N4" s="201">
        <v>1.87</v>
      </c>
      <c r="O4" s="201">
        <v>2.61</v>
      </c>
      <c r="P4" s="201">
        <v>0.75</v>
      </c>
      <c r="Q4" s="201">
        <v>0.31</v>
      </c>
      <c r="R4" s="201">
        <v>0.68</v>
      </c>
      <c r="S4" s="201">
        <v>0.41</v>
      </c>
      <c r="T4" s="201">
        <v>0.05</v>
      </c>
      <c r="U4" s="201">
        <v>1.76</v>
      </c>
      <c r="V4" s="201">
        <v>0.31</v>
      </c>
      <c r="W4" s="201">
        <v>0.66</v>
      </c>
      <c r="X4" s="201">
        <v>2.2000000000000002</v>
      </c>
      <c r="Y4" s="201">
        <v>0</v>
      </c>
      <c r="Z4" s="201">
        <v>4.17</v>
      </c>
      <c r="AA4" s="201">
        <v>1.35</v>
      </c>
      <c r="AB4" s="201">
        <v>0</v>
      </c>
      <c r="AC4" s="201">
        <v>19.059999999999999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-120</v>
      </c>
      <c r="AP4" s="201">
        <v>0</v>
      </c>
      <c r="AQ4" s="201">
        <v>0</v>
      </c>
      <c r="AR4" s="201">
        <v>0</v>
      </c>
      <c r="AS4" s="201">
        <v>0</v>
      </c>
      <c r="AT4" s="201">
        <v>10.36</v>
      </c>
      <c r="AU4" s="201">
        <v>0.27</v>
      </c>
      <c r="AV4" s="201">
        <v>0.28000000000000003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22.4</v>
      </c>
      <c r="E5" s="201">
        <v>0</v>
      </c>
      <c r="F5" s="201">
        <v>0</v>
      </c>
      <c r="G5" s="201">
        <v>33.82</v>
      </c>
      <c r="H5" s="201">
        <v>0</v>
      </c>
      <c r="I5" s="201">
        <v>0</v>
      </c>
      <c r="J5" s="201">
        <v>0.75</v>
      </c>
      <c r="K5" s="201">
        <v>17.399999999999999</v>
      </c>
      <c r="L5" s="201">
        <v>0.61</v>
      </c>
      <c r="M5" s="201">
        <v>2.25</v>
      </c>
      <c r="N5" s="201">
        <v>1.87</v>
      </c>
      <c r="O5" s="201">
        <v>2.61</v>
      </c>
      <c r="P5" s="201">
        <v>0.75</v>
      </c>
      <c r="Q5" s="201">
        <v>0.31</v>
      </c>
      <c r="R5" s="201">
        <v>0.68</v>
      </c>
      <c r="S5" s="201">
        <v>0.41</v>
      </c>
      <c r="T5" s="201">
        <v>0.05</v>
      </c>
      <c r="U5" s="201">
        <v>1.76</v>
      </c>
      <c r="V5" s="201">
        <v>0.31</v>
      </c>
      <c r="W5" s="201">
        <v>0.66</v>
      </c>
      <c r="X5" s="201">
        <v>2.2000000000000002</v>
      </c>
      <c r="Y5" s="201">
        <v>0</v>
      </c>
      <c r="Z5" s="201">
        <v>4.17</v>
      </c>
      <c r="AA5" s="201">
        <v>1.35</v>
      </c>
      <c r="AB5" s="201">
        <v>0</v>
      </c>
      <c r="AC5" s="201">
        <v>19.059999999999999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-120</v>
      </c>
      <c r="AP5" s="201">
        <v>0</v>
      </c>
      <c r="AQ5" s="201">
        <v>0</v>
      </c>
      <c r="AR5" s="201">
        <v>0</v>
      </c>
      <c r="AS5" s="201">
        <v>0</v>
      </c>
      <c r="AT5" s="201">
        <v>9.09</v>
      </c>
      <c r="AU5" s="201">
        <v>0.27</v>
      </c>
      <c r="AV5" s="201">
        <v>0.28000000000000003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22.4</v>
      </c>
      <c r="E6" s="201">
        <v>0</v>
      </c>
      <c r="F6" s="201">
        <v>0</v>
      </c>
      <c r="G6" s="201">
        <v>33.82</v>
      </c>
      <c r="H6" s="201">
        <v>0</v>
      </c>
      <c r="I6" s="201">
        <v>0</v>
      </c>
      <c r="J6" s="201">
        <v>0.75</v>
      </c>
      <c r="K6" s="201">
        <v>17.399999999999999</v>
      </c>
      <c r="L6" s="201">
        <v>0.61</v>
      </c>
      <c r="M6" s="201">
        <v>2.25</v>
      </c>
      <c r="N6" s="201">
        <v>1.87</v>
      </c>
      <c r="O6" s="201">
        <v>2.61</v>
      </c>
      <c r="P6" s="201">
        <v>0.75</v>
      </c>
      <c r="Q6" s="201">
        <v>0.31</v>
      </c>
      <c r="R6" s="201">
        <v>0.68</v>
      </c>
      <c r="S6" s="201">
        <v>0.41</v>
      </c>
      <c r="T6" s="201">
        <v>0.05</v>
      </c>
      <c r="U6" s="201">
        <v>1.76</v>
      </c>
      <c r="V6" s="201">
        <v>0.31</v>
      </c>
      <c r="W6" s="201">
        <v>0.66</v>
      </c>
      <c r="X6" s="201">
        <v>2.2000000000000002</v>
      </c>
      <c r="Y6" s="201">
        <v>0</v>
      </c>
      <c r="Z6" s="201">
        <v>4.17</v>
      </c>
      <c r="AA6" s="201">
        <v>1.35</v>
      </c>
      <c r="AB6" s="201">
        <v>0</v>
      </c>
      <c r="AC6" s="201">
        <v>19.059999999999999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-120</v>
      </c>
      <c r="AP6" s="201">
        <v>0</v>
      </c>
      <c r="AQ6" s="201">
        <v>0</v>
      </c>
      <c r="AR6" s="201">
        <v>0</v>
      </c>
      <c r="AS6" s="201">
        <v>0</v>
      </c>
      <c r="AT6" s="201">
        <v>9.09</v>
      </c>
      <c r="AU6" s="201">
        <v>0.27</v>
      </c>
      <c r="AV6" s="201">
        <v>0.28000000000000003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22.4</v>
      </c>
      <c r="E7" s="201">
        <v>0</v>
      </c>
      <c r="F7" s="201">
        <v>0</v>
      </c>
      <c r="G7" s="201">
        <v>33.82</v>
      </c>
      <c r="H7" s="201">
        <v>0</v>
      </c>
      <c r="I7" s="201">
        <v>0</v>
      </c>
      <c r="J7" s="201">
        <v>0.85</v>
      </c>
      <c r="K7" s="201">
        <v>17.399999999999999</v>
      </c>
      <c r="L7" s="201">
        <v>0.61</v>
      </c>
      <c r="M7" s="201">
        <v>2.25</v>
      </c>
      <c r="N7" s="201">
        <v>1.87</v>
      </c>
      <c r="O7" s="201">
        <v>2.61</v>
      </c>
      <c r="P7" s="201">
        <v>0.75</v>
      </c>
      <c r="Q7" s="201">
        <v>0.31</v>
      </c>
      <c r="R7" s="201">
        <v>0.68</v>
      </c>
      <c r="S7" s="201">
        <v>0.41</v>
      </c>
      <c r="T7" s="201">
        <v>0.05</v>
      </c>
      <c r="U7" s="201">
        <v>1.76</v>
      </c>
      <c r="V7" s="201">
        <v>0.31</v>
      </c>
      <c r="W7" s="201">
        <v>0.66</v>
      </c>
      <c r="X7" s="201">
        <v>2.2000000000000002</v>
      </c>
      <c r="Y7" s="201">
        <v>0</v>
      </c>
      <c r="Z7" s="201">
        <v>4.17</v>
      </c>
      <c r="AA7" s="201">
        <v>1.35</v>
      </c>
      <c r="AB7" s="201">
        <v>0</v>
      </c>
      <c r="AC7" s="201">
        <v>19.059999999999999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6.06</v>
      </c>
      <c r="AU7" s="201">
        <v>0.27</v>
      </c>
      <c r="AV7" s="201">
        <v>0.28000000000000003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21.62</v>
      </c>
      <c r="E8" s="201">
        <v>0</v>
      </c>
      <c r="F8" s="201">
        <v>0</v>
      </c>
      <c r="G8" s="201">
        <v>32.71</v>
      </c>
      <c r="H8" s="201">
        <v>0</v>
      </c>
      <c r="I8" s="201">
        <v>0</v>
      </c>
      <c r="J8" s="201">
        <v>1.03</v>
      </c>
      <c r="K8" s="201">
        <v>17.399999999999999</v>
      </c>
      <c r="L8" s="201">
        <v>0.61</v>
      </c>
      <c r="M8" s="201">
        <v>2.25</v>
      </c>
      <c r="N8" s="201">
        <v>1.87</v>
      </c>
      <c r="O8" s="201">
        <v>2.61</v>
      </c>
      <c r="P8" s="201">
        <v>0.75</v>
      </c>
      <c r="Q8" s="201">
        <v>0.31</v>
      </c>
      <c r="R8" s="201">
        <v>0.68</v>
      </c>
      <c r="S8" s="201">
        <v>0.41</v>
      </c>
      <c r="T8" s="201">
        <v>0.05</v>
      </c>
      <c r="U8" s="201">
        <v>1.76</v>
      </c>
      <c r="V8" s="201">
        <v>0.31</v>
      </c>
      <c r="W8" s="201">
        <v>0.66</v>
      </c>
      <c r="X8" s="201">
        <v>2.2000000000000002</v>
      </c>
      <c r="Y8" s="201">
        <v>0</v>
      </c>
      <c r="Z8" s="201">
        <v>4.17</v>
      </c>
      <c r="AA8" s="201">
        <v>1.35</v>
      </c>
      <c r="AB8" s="201">
        <v>0</v>
      </c>
      <c r="AC8" s="201">
        <v>19.059999999999999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0.61</v>
      </c>
      <c r="AU8" s="201">
        <v>0.27</v>
      </c>
      <c r="AV8" s="201">
        <v>0.28000000000000003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22.4</v>
      </c>
      <c r="E9" s="201">
        <v>0</v>
      </c>
      <c r="F9" s="201">
        <v>0</v>
      </c>
      <c r="G9" s="201">
        <v>34.020000000000003</v>
      </c>
      <c r="H9" s="201">
        <v>0</v>
      </c>
      <c r="I9" s="201">
        <v>0</v>
      </c>
      <c r="J9" s="201">
        <v>1.03</v>
      </c>
      <c r="K9" s="201">
        <v>17.399999999999999</v>
      </c>
      <c r="L9" s="201">
        <v>0.61</v>
      </c>
      <c r="M9" s="201">
        <v>2.25</v>
      </c>
      <c r="N9" s="201">
        <v>1.87</v>
      </c>
      <c r="O9" s="201">
        <v>2.61</v>
      </c>
      <c r="P9" s="201">
        <v>0.75</v>
      </c>
      <c r="Q9" s="201">
        <v>0.31</v>
      </c>
      <c r="R9" s="201">
        <v>0.68</v>
      </c>
      <c r="S9" s="201">
        <v>0.41</v>
      </c>
      <c r="T9" s="201">
        <v>0.05</v>
      </c>
      <c r="U9" s="201">
        <v>1.76</v>
      </c>
      <c r="V9" s="201">
        <v>0.31</v>
      </c>
      <c r="W9" s="201">
        <v>0.66</v>
      </c>
      <c r="X9" s="201">
        <v>2.2000000000000002</v>
      </c>
      <c r="Y9" s="201">
        <v>0</v>
      </c>
      <c r="Z9" s="201">
        <v>4.17</v>
      </c>
      <c r="AA9" s="201">
        <v>1.35</v>
      </c>
      <c r="AB9" s="201">
        <v>0</v>
      </c>
      <c r="AC9" s="201">
        <v>19.46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0.61</v>
      </c>
      <c r="AU9" s="201">
        <v>0.27</v>
      </c>
      <c r="AV9" s="201">
        <v>0.28000000000000003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22.4</v>
      </c>
      <c r="E10" s="201">
        <v>0</v>
      </c>
      <c r="F10" s="201">
        <v>0</v>
      </c>
      <c r="G10" s="201">
        <v>34.020000000000003</v>
      </c>
      <c r="H10" s="201">
        <v>0</v>
      </c>
      <c r="I10" s="201">
        <v>0</v>
      </c>
      <c r="J10" s="201">
        <v>1.03</v>
      </c>
      <c r="K10" s="201">
        <v>17.399999999999999</v>
      </c>
      <c r="L10" s="201">
        <v>0.61</v>
      </c>
      <c r="M10" s="201">
        <v>2.25</v>
      </c>
      <c r="N10" s="201">
        <v>1.87</v>
      </c>
      <c r="O10" s="201">
        <v>2.61</v>
      </c>
      <c r="P10" s="201">
        <v>0.75</v>
      </c>
      <c r="Q10" s="201">
        <v>0.31</v>
      </c>
      <c r="R10" s="201">
        <v>0.68</v>
      </c>
      <c r="S10" s="201">
        <v>0.41</v>
      </c>
      <c r="T10" s="201">
        <v>0.05</v>
      </c>
      <c r="U10" s="201">
        <v>1.76</v>
      </c>
      <c r="V10" s="201">
        <v>0.31</v>
      </c>
      <c r="W10" s="201">
        <v>0.66</v>
      </c>
      <c r="X10" s="201">
        <v>2.2000000000000002</v>
      </c>
      <c r="Y10" s="201">
        <v>0</v>
      </c>
      <c r="Z10" s="201">
        <v>4.17</v>
      </c>
      <c r="AA10" s="201">
        <v>1.35</v>
      </c>
      <c r="AB10" s="201">
        <v>0</v>
      </c>
      <c r="AC10" s="201">
        <v>19.46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0.61</v>
      </c>
      <c r="AU10" s="201">
        <v>0.27</v>
      </c>
      <c r="AV10" s="201">
        <v>0.28000000000000003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22.57</v>
      </c>
      <c r="E11" s="201">
        <v>0</v>
      </c>
      <c r="F11" s="201">
        <v>0</v>
      </c>
      <c r="G11" s="201">
        <v>34.020000000000003</v>
      </c>
      <c r="H11" s="201">
        <v>0</v>
      </c>
      <c r="I11" s="201">
        <v>0</v>
      </c>
      <c r="J11" s="201">
        <v>8.26</v>
      </c>
      <c r="K11" s="201">
        <v>17.399999999999999</v>
      </c>
      <c r="L11" s="201">
        <v>0.61</v>
      </c>
      <c r="M11" s="201">
        <v>2.25</v>
      </c>
      <c r="N11" s="201">
        <v>1.87</v>
      </c>
      <c r="O11" s="201">
        <v>2.61</v>
      </c>
      <c r="P11" s="201">
        <v>0.75</v>
      </c>
      <c r="Q11" s="201">
        <v>0.31</v>
      </c>
      <c r="R11" s="201">
        <v>0.68</v>
      </c>
      <c r="S11" s="201">
        <v>0.41</v>
      </c>
      <c r="T11" s="201">
        <v>0.05</v>
      </c>
      <c r="U11" s="201">
        <v>1.76</v>
      </c>
      <c r="V11" s="201">
        <v>0.31</v>
      </c>
      <c r="W11" s="201">
        <v>0.66</v>
      </c>
      <c r="X11" s="201">
        <v>2.2000000000000002</v>
      </c>
      <c r="Y11" s="201">
        <v>0</v>
      </c>
      <c r="Z11" s="201">
        <v>4.17</v>
      </c>
      <c r="AA11" s="201">
        <v>1.35</v>
      </c>
      <c r="AB11" s="201">
        <v>0</v>
      </c>
      <c r="AC11" s="201">
        <v>19.46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-130</v>
      </c>
      <c r="AP11" s="201">
        <v>0</v>
      </c>
      <c r="AQ11" s="201">
        <v>0</v>
      </c>
      <c r="AR11" s="201">
        <v>0</v>
      </c>
      <c r="AS11" s="201">
        <v>0</v>
      </c>
      <c r="AT11" s="201">
        <v>2.42</v>
      </c>
      <c r="AU11" s="201">
        <v>0.27</v>
      </c>
      <c r="AV11" s="201">
        <v>0.28000000000000003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22.57</v>
      </c>
      <c r="E12" s="201">
        <v>0</v>
      </c>
      <c r="F12" s="201">
        <v>0</v>
      </c>
      <c r="G12" s="201">
        <v>34.020000000000003</v>
      </c>
      <c r="H12" s="201">
        <v>0</v>
      </c>
      <c r="I12" s="201">
        <v>0</v>
      </c>
      <c r="J12" s="201">
        <v>21.68</v>
      </c>
      <c r="K12" s="201">
        <v>17.399999999999999</v>
      </c>
      <c r="L12" s="201">
        <v>0.61</v>
      </c>
      <c r="M12" s="201">
        <v>2.25</v>
      </c>
      <c r="N12" s="201">
        <v>1.87</v>
      </c>
      <c r="O12" s="201">
        <v>2.61</v>
      </c>
      <c r="P12" s="201">
        <v>0.75</v>
      </c>
      <c r="Q12" s="201">
        <v>0.31</v>
      </c>
      <c r="R12" s="201">
        <v>0.68</v>
      </c>
      <c r="S12" s="201">
        <v>0.41</v>
      </c>
      <c r="T12" s="201">
        <v>0.05</v>
      </c>
      <c r="U12" s="201">
        <v>1.76</v>
      </c>
      <c r="V12" s="201">
        <v>0.31</v>
      </c>
      <c r="W12" s="201">
        <v>0.66</v>
      </c>
      <c r="X12" s="201">
        <v>2.2000000000000002</v>
      </c>
      <c r="Y12" s="201">
        <v>0</v>
      </c>
      <c r="Z12" s="201">
        <v>4.17</v>
      </c>
      <c r="AA12" s="201">
        <v>1.35</v>
      </c>
      <c r="AB12" s="201">
        <v>0</v>
      </c>
      <c r="AC12" s="201">
        <v>19.46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-100</v>
      </c>
      <c r="AP12" s="201">
        <v>0</v>
      </c>
      <c r="AQ12" s="201">
        <v>0</v>
      </c>
      <c r="AR12" s="201">
        <v>0</v>
      </c>
      <c r="AS12" s="201">
        <v>0</v>
      </c>
      <c r="AT12" s="201">
        <v>2.42</v>
      </c>
      <c r="AU12" s="201">
        <v>0.27</v>
      </c>
      <c r="AV12" s="201">
        <v>0.28000000000000003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22.57</v>
      </c>
      <c r="E13" s="201">
        <v>0</v>
      </c>
      <c r="F13" s="201">
        <v>0</v>
      </c>
      <c r="G13" s="201">
        <v>34.020000000000003</v>
      </c>
      <c r="H13" s="201">
        <v>0</v>
      </c>
      <c r="I13" s="201">
        <v>0</v>
      </c>
      <c r="J13" s="201">
        <v>28.48</v>
      </c>
      <c r="K13" s="201">
        <v>17.399999999999999</v>
      </c>
      <c r="L13" s="201">
        <v>0.61</v>
      </c>
      <c r="M13" s="201">
        <v>2.25</v>
      </c>
      <c r="N13" s="201">
        <v>1.87</v>
      </c>
      <c r="O13" s="201">
        <v>2.61</v>
      </c>
      <c r="P13" s="201">
        <v>0.75</v>
      </c>
      <c r="Q13" s="201">
        <v>0.31</v>
      </c>
      <c r="R13" s="201">
        <v>0.68</v>
      </c>
      <c r="S13" s="201">
        <v>0.41</v>
      </c>
      <c r="T13" s="201">
        <v>0.05</v>
      </c>
      <c r="U13" s="201">
        <v>1.76</v>
      </c>
      <c r="V13" s="201">
        <v>0.31</v>
      </c>
      <c r="W13" s="201">
        <v>0.66</v>
      </c>
      <c r="X13" s="201">
        <v>2.13</v>
      </c>
      <c r="Y13" s="201">
        <v>0</v>
      </c>
      <c r="Z13" s="201">
        <v>4.17</v>
      </c>
      <c r="AA13" s="201">
        <v>1.35</v>
      </c>
      <c r="AB13" s="201">
        <v>0</v>
      </c>
      <c r="AC13" s="201">
        <v>19.46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-145.46</v>
      </c>
      <c r="AP13" s="201">
        <v>0</v>
      </c>
      <c r="AQ13" s="201">
        <v>0</v>
      </c>
      <c r="AR13" s="201">
        <v>0</v>
      </c>
      <c r="AS13" s="201">
        <v>0</v>
      </c>
      <c r="AT13" s="201">
        <v>2.42</v>
      </c>
      <c r="AU13" s="201">
        <v>0.27</v>
      </c>
      <c r="AV13" s="201">
        <v>0.28000000000000003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22.57</v>
      </c>
      <c r="E14" s="201">
        <v>0</v>
      </c>
      <c r="F14" s="201">
        <v>0</v>
      </c>
      <c r="G14" s="201">
        <v>34.020000000000003</v>
      </c>
      <c r="H14" s="201">
        <v>0</v>
      </c>
      <c r="I14" s="201">
        <v>0</v>
      </c>
      <c r="J14" s="201">
        <v>30.91</v>
      </c>
      <c r="K14" s="201">
        <v>70.61</v>
      </c>
      <c r="L14" s="201">
        <v>1.87</v>
      </c>
      <c r="M14" s="201">
        <v>2.25</v>
      </c>
      <c r="N14" s="201">
        <v>1.87</v>
      </c>
      <c r="O14" s="201">
        <v>2.61</v>
      </c>
      <c r="P14" s="201">
        <v>0.75</v>
      </c>
      <c r="Q14" s="201">
        <v>0.31</v>
      </c>
      <c r="R14" s="201">
        <v>0.68</v>
      </c>
      <c r="S14" s="201">
        <v>0.41</v>
      </c>
      <c r="T14" s="201">
        <v>0.05</v>
      </c>
      <c r="U14" s="201">
        <v>1.76</v>
      </c>
      <c r="V14" s="201">
        <v>0.31</v>
      </c>
      <c r="W14" s="201">
        <v>0.66</v>
      </c>
      <c r="X14" s="201">
        <v>2.13</v>
      </c>
      <c r="Y14" s="201">
        <v>0</v>
      </c>
      <c r="Z14" s="201">
        <v>4.17</v>
      </c>
      <c r="AA14" s="201">
        <v>1.35</v>
      </c>
      <c r="AB14" s="201">
        <v>0</v>
      </c>
      <c r="AC14" s="201">
        <v>19.46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-135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22.57</v>
      </c>
      <c r="E15" s="201">
        <v>0</v>
      </c>
      <c r="F15" s="201">
        <v>0</v>
      </c>
      <c r="G15" s="201">
        <v>34.020000000000003</v>
      </c>
      <c r="H15" s="201">
        <v>0</v>
      </c>
      <c r="I15" s="201">
        <v>0</v>
      </c>
      <c r="J15" s="201">
        <v>30.91</v>
      </c>
      <c r="K15" s="201">
        <v>17.399999999999999</v>
      </c>
      <c r="L15" s="201">
        <v>0.61</v>
      </c>
      <c r="M15" s="201">
        <v>2.25</v>
      </c>
      <c r="N15" s="201">
        <v>1.87</v>
      </c>
      <c r="O15" s="201">
        <v>2.61</v>
      </c>
      <c r="P15" s="201">
        <v>0.75</v>
      </c>
      <c r="Q15" s="201">
        <v>0.31</v>
      </c>
      <c r="R15" s="201">
        <v>0.68</v>
      </c>
      <c r="S15" s="201">
        <v>0.41</v>
      </c>
      <c r="T15" s="201">
        <v>0.05</v>
      </c>
      <c r="U15" s="201">
        <v>1.95</v>
      </c>
      <c r="V15" s="201">
        <v>0.31</v>
      </c>
      <c r="W15" s="201">
        <v>0.66</v>
      </c>
      <c r="X15" s="201">
        <v>2.13</v>
      </c>
      <c r="Y15" s="201">
        <v>0</v>
      </c>
      <c r="Z15" s="201">
        <v>4.17</v>
      </c>
      <c r="AA15" s="201">
        <v>1.35</v>
      </c>
      <c r="AB15" s="201">
        <v>0</v>
      </c>
      <c r="AC15" s="201">
        <v>19.46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-6.35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0.31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22.57</v>
      </c>
      <c r="E16" s="201">
        <v>0</v>
      </c>
      <c r="F16" s="201">
        <v>0</v>
      </c>
      <c r="G16" s="201">
        <v>34.020000000000003</v>
      </c>
      <c r="H16" s="201">
        <v>0</v>
      </c>
      <c r="I16" s="201">
        <v>0</v>
      </c>
      <c r="J16" s="201">
        <v>30.91</v>
      </c>
      <c r="K16" s="201">
        <v>17.399999999999999</v>
      </c>
      <c r="L16" s="201">
        <v>0.61</v>
      </c>
      <c r="M16" s="201">
        <v>2.25</v>
      </c>
      <c r="N16" s="201">
        <v>1.87</v>
      </c>
      <c r="O16" s="201">
        <v>2.61</v>
      </c>
      <c r="P16" s="201">
        <v>0.75</v>
      </c>
      <c r="Q16" s="201">
        <v>0.31</v>
      </c>
      <c r="R16" s="201">
        <v>0.68</v>
      </c>
      <c r="S16" s="201">
        <v>0.41</v>
      </c>
      <c r="T16" s="201">
        <v>0.05</v>
      </c>
      <c r="U16" s="201">
        <v>1.99</v>
      </c>
      <c r="V16" s="201">
        <v>0.31</v>
      </c>
      <c r="W16" s="201">
        <v>0.66</v>
      </c>
      <c r="X16" s="201">
        <v>2.13</v>
      </c>
      <c r="Y16" s="201">
        <v>0</v>
      </c>
      <c r="Z16" s="201">
        <v>4.17</v>
      </c>
      <c r="AA16" s="201">
        <v>1.35</v>
      </c>
      <c r="AB16" s="201">
        <v>0</v>
      </c>
      <c r="AC16" s="201">
        <v>19.46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-6.35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0.31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22.57</v>
      </c>
      <c r="E17" s="201">
        <v>0</v>
      </c>
      <c r="F17" s="201">
        <v>0</v>
      </c>
      <c r="G17" s="201">
        <v>34.020000000000003</v>
      </c>
      <c r="H17" s="201">
        <v>0</v>
      </c>
      <c r="I17" s="201">
        <v>0</v>
      </c>
      <c r="J17" s="201">
        <v>30.91</v>
      </c>
      <c r="K17" s="201">
        <v>17.399999999999999</v>
      </c>
      <c r="L17" s="201">
        <v>0.61</v>
      </c>
      <c r="M17" s="201">
        <v>2.25</v>
      </c>
      <c r="N17" s="201">
        <v>1.87</v>
      </c>
      <c r="O17" s="201">
        <v>2.61</v>
      </c>
      <c r="P17" s="201">
        <v>0.75</v>
      </c>
      <c r="Q17" s="201">
        <v>0.31</v>
      </c>
      <c r="R17" s="201">
        <v>0.68</v>
      </c>
      <c r="S17" s="201">
        <v>0.41</v>
      </c>
      <c r="T17" s="201">
        <v>0.05</v>
      </c>
      <c r="U17" s="201">
        <v>2.02</v>
      </c>
      <c r="V17" s="201">
        <v>0.31</v>
      </c>
      <c r="W17" s="201">
        <v>0.66</v>
      </c>
      <c r="X17" s="201">
        <v>2.13</v>
      </c>
      <c r="Y17" s="201">
        <v>0</v>
      </c>
      <c r="Z17" s="201">
        <v>4.17</v>
      </c>
      <c r="AA17" s="201">
        <v>1.35</v>
      </c>
      <c r="AB17" s="201">
        <v>0</v>
      </c>
      <c r="AC17" s="201">
        <v>19.46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-6.35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0.31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22.57</v>
      </c>
      <c r="E18" s="201">
        <v>0</v>
      </c>
      <c r="F18" s="201">
        <v>0</v>
      </c>
      <c r="G18" s="201">
        <v>34.020000000000003</v>
      </c>
      <c r="H18" s="201">
        <v>0</v>
      </c>
      <c r="I18" s="201">
        <v>0</v>
      </c>
      <c r="J18" s="201">
        <v>30.91</v>
      </c>
      <c r="K18" s="201">
        <v>17.399999999999999</v>
      </c>
      <c r="L18" s="201">
        <v>0.61</v>
      </c>
      <c r="M18" s="201">
        <v>2.25</v>
      </c>
      <c r="N18" s="201">
        <v>1.87</v>
      </c>
      <c r="O18" s="201">
        <v>2.61</v>
      </c>
      <c r="P18" s="201">
        <v>0.75</v>
      </c>
      <c r="Q18" s="201">
        <v>0.31</v>
      </c>
      <c r="R18" s="201">
        <v>0.68</v>
      </c>
      <c r="S18" s="201">
        <v>0.41</v>
      </c>
      <c r="T18" s="201">
        <v>0.05</v>
      </c>
      <c r="U18" s="201">
        <v>2.0499999999999998</v>
      </c>
      <c r="V18" s="201">
        <v>0.31</v>
      </c>
      <c r="W18" s="201">
        <v>0.66</v>
      </c>
      <c r="X18" s="201">
        <v>2.13</v>
      </c>
      <c r="Y18" s="201">
        <v>0</v>
      </c>
      <c r="Z18" s="201">
        <v>4.17</v>
      </c>
      <c r="AA18" s="201">
        <v>1.35</v>
      </c>
      <c r="AB18" s="201">
        <v>0</v>
      </c>
      <c r="AC18" s="201">
        <v>19.46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-6.35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0.31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34.020000000000003</v>
      </c>
      <c r="H19" s="201">
        <v>0</v>
      </c>
      <c r="I19" s="201">
        <v>0</v>
      </c>
      <c r="J19" s="201">
        <v>30.91</v>
      </c>
      <c r="K19" s="201">
        <v>17.399999999999999</v>
      </c>
      <c r="L19" s="201">
        <v>0.61</v>
      </c>
      <c r="M19" s="201">
        <v>2.25</v>
      </c>
      <c r="N19" s="201">
        <v>1.87</v>
      </c>
      <c r="O19" s="201">
        <v>2.61</v>
      </c>
      <c r="P19" s="201">
        <v>0.75</v>
      </c>
      <c r="Q19" s="201">
        <v>0.31</v>
      </c>
      <c r="R19" s="201">
        <v>0.68</v>
      </c>
      <c r="S19" s="201">
        <v>0.41</v>
      </c>
      <c r="T19" s="201">
        <v>0.05</v>
      </c>
      <c r="U19" s="201">
        <v>2.09</v>
      </c>
      <c r="V19" s="201">
        <v>0.31</v>
      </c>
      <c r="W19" s="201">
        <v>0.66</v>
      </c>
      <c r="X19" s="201">
        <v>2.13</v>
      </c>
      <c r="Y19" s="201">
        <v>0</v>
      </c>
      <c r="Z19" s="201">
        <v>4.17</v>
      </c>
      <c r="AA19" s="201">
        <v>1.35</v>
      </c>
      <c r="AB19" s="201">
        <v>0</v>
      </c>
      <c r="AC19" s="201">
        <v>19.46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-6.35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0.31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34.020000000000003</v>
      </c>
      <c r="H20" s="201">
        <v>0</v>
      </c>
      <c r="I20" s="201">
        <v>0</v>
      </c>
      <c r="J20" s="201">
        <v>30.91</v>
      </c>
      <c r="K20" s="201">
        <v>17.399999999999999</v>
      </c>
      <c r="L20" s="201">
        <v>0.61</v>
      </c>
      <c r="M20" s="201">
        <v>2.25</v>
      </c>
      <c r="N20" s="201">
        <v>1.87</v>
      </c>
      <c r="O20" s="201">
        <v>2.61</v>
      </c>
      <c r="P20" s="201">
        <v>0.75</v>
      </c>
      <c r="Q20" s="201">
        <v>0.31</v>
      </c>
      <c r="R20" s="201">
        <v>0.68</v>
      </c>
      <c r="S20" s="201">
        <v>0.41</v>
      </c>
      <c r="T20" s="201">
        <v>0.05</v>
      </c>
      <c r="U20" s="201">
        <v>2.12</v>
      </c>
      <c r="V20" s="201">
        <v>0.31</v>
      </c>
      <c r="W20" s="201">
        <v>0.66</v>
      </c>
      <c r="X20" s="201">
        <v>2.13</v>
      </c>
      <c r="Y20" s="201">
        <v>0</v>
      </c>
      <c r="Z20" s="201">
        <v>4.17</v>
      </c>
      <c r="AA20" s="201">
        <v>1.35</v>
      </c>
      <c r="AB20" s="201">
        <v>0</v>
      </c>
      <c r="AC20" s="201">
        <v>19.46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-6.35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0.31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34.020000000000003</v>
      </c>
      <c r="H21" s="201">
        <v>0</v>
      </c>
      <c r="I21" s="201">
        <v>0</v>
      </c>
      <c r="J21" s="201">
        <v>30.91</v>
      </c>
      <c r="K21" s="201">
        <v>17.399999999999999</v>
      </c>
      <c r="L21" s="201">
        <v>0.61</v>
      </c>
      <c r="M21" s="201">
        <v>2.25</v>
      </c>
      <c r="N21" s="201">
        <v>1.87</v>
      </c>
      <c r="O21" s="201">
        <v>2.61</v>
      </c>
      <c r="P21" s="201">
        <v>0.75</v>
      </c>
      <c r="Q21" s="201">
        <v>0.31</v>
      </c>
      <c r="R21" s="201">
        <v>0.68</v>
      </c>
      <c r="S21" s="201">
        <v>0.41</v>
      </c>
      <c r="T21" s="201">
        <v>0.05</v>
      </c>
      <c r="U21" s="201">
        <v>2.15</v>
      </c>
      <c r="V21" s="201">
        <v>0.31</v>
      </c>
      <c r="W21" s="201">
        <v>0.66</v>
      </c>
      <c r="X21" s="201">
        <v>2.13</v>
      </c>
      <c r="Y21" s="201">
        <v>0</v>
      </c>
      <c r="Z21" s="201">
        <v>4.17</v>
      </c>
      <c r="AA21" s="201">
        <v>1.35</v>
      </c>
      <c r="AB21" s="201">
        <v>0</v>
      </c>
      <c r="AC21" s="201">
        <v>19.46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-6.35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0.31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34.020000000000003</v>
      </c>
      <c r="H22" s="201">
        <v>0</v>
      </c>
      <c r="I22" s="201">
        <v>0</v>
      </c>
      <c r="J22" s="201">
        <v>30.91</v>
      </c>
      <c r="K22" s="201">
        <v>17.399999999999999</v>
      </c>
      <c r="L22" s="201">
        <v>0.61</v>
      </c>
      <c r="M22" s="201">
        <v>2.25</v>
      </c>
      <c r="N22" s="201">
        <v>1.87</v>
      </c>
      <c r="O22" s="201">
        <v>2.61</v>
      </c>
      <c r="P22" s="201">
        <v>0.75</v>
      </c>
      <c r="Q22" s="201">
        <v>0.31</v>
      </c>
      <c r="R22" s="201">
        <v>0.68</v>
      </c>
      <c r="S22" s="201">
        <v>0.41</v>
      </c>
      <c r="T22" s="201">
        <v>0.05</v>
      </c>
      <c r="U22" s="201">
        <v>2.2000000000000002</v>
      </c>
      <c r="V22" s="201">
        <v>0.31</v>
      </c>
      <c r="W22" s="201">
        <v>0.66</v>
      </c>
      <c r="X22" s="201">
        <v>2.13</v>
      </c>
      <c r="Y22" s="201">
        <v>0</v>
      </c>
      <c r="Z22" s="201">
        <v>4.17</v>
      </c>
      <c r="AA22" s="201">
        <v>1.35</v>
      </c>
      <c r="AB22" s="201">
        <v>0</v>
      </c>
      <c r="AC22" s="201">
        <v>19.46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-6.35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0.31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34.020000000000003</v>
      </c>
      <c r="H23" s="201">
        <v>0</v>
      </c>
      <c r="I23" s="201">
        <v>0</v>
      </c>
      <c r="J23" s="201">
        <v>30.91</v>
      </c>
      <c r="K23" s="201">
        <v>17.399999999999999</v>
      </c>
      <c r="L23" s="201">
        <v>0.61</v>
      </c>
      <c r="M23" s="201">
        <v>2.25</v>
      </c>
      <c r="N23" s="201">
        <v>1.87</v>
      </c>
      <c r="O23" s="201">
        <v>2.61</v>
      </c>
      <c r="P23" s="201">
        <v>0.75</v>
      </c>
      <c r="Q23" s="201">
        <v>0.31</v>
      </c>
      <c r="R23" s="201">
        <v>0.68</v>
      </c>
      <c r="S23" s="201">
        <v>0.41</v>
      </c>
      <c r="T23" s="201">
        <v>0.05</v>
      </c>
      <c r="U23" s="201">
        <v>2.06</v>
      </c>
      <c r="V23" s="201">
        <v>0.31</v>
      </c>
      <c r="W23" s="201">
        <v>0.66</v>
      </c>
      <c r="X23" s="201">
        <v>2.13</v>
      </c>
      <c r="Y23" s="201">
        <v>0</v>
      </c>
      <c r="Z23" s="201">
        <v>4.17</v>
      </c>
      <c r="AA23" s="201">
        <v>1.35</v>
      </c>
      <c r="AB23" s="201">
        <v>0</v>
      </c>
      <c r="AC23" s="201">
        <v>19.059999999999999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-6.35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0.28000000000000003</v>
      </c>
      <c r="AW23" s="201">
        <v>0.31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34.020000000000003</v>
      </c>
      <c r="H24" s="201">
        <v>0</v>
      </c>
      <c r="I24" s="201">
        <v>0</v>
      </c>
      <c r="J24" s="201">
        <v>30.91</v>
      </c>
      <c r="K24" s="201">
        <v>17.399999999999999</v>
      </c>
      <c r="L24" s="201">
        <v>0.61</v>
      </c>
      <c r="M24" s="201">
        <v>2.25</v>
      </c>
      <c r="N24" s="201">
        <v>1.87</v>
      </c>
      <c r="O24" s="201">
        <v>2.61</v>
      </c>
      <c r="P24" s="201">
        <v>0.75</v>
      </c>
      <c r="Q24" s="201">
        <v>0.31</v>
      </c>
      <c r="R24" s="201">
        <v>0.68</v>
      </c>
      <c r="S24" s="201">
        <v>0.41</v>
      </c>
      <c r="T24" s="201">
        <v>0.05</v>
      </c>
      <c r="U24" s="201">
        <v>2.04</v>
      </c>
      <c r="V24" s="201">
        <v>0.31</v>
      </c>
      <c r="W24" s="201">
        <v>0.66</v>
      </c>
      <c r="X24" s="201">
        <v>2.13</v>
      </c>
      <c r="Y24" s="201">
        <v>0</v>
      </c>
      <c r="Z24" s="201">
        <v>4.17</v>
      </c>
      <c r="AA24" s="201">
        <v>1.35</v>
      </c>
      <c r="AB24" s="201">
        <v>0</v>
      </c>
      <c r="AC24" s="201">
        <v>19.059999999999999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-6.35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0.28000000000000003</v>
      </c>
      <c r="AW24" s="201">
        <v>0.31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34.020000000000003</v>
      </c>
      <c r="H25" s="201">
        <v>0</v>
      </c>
      <c r="I25" s="201">
        <v>0</v>
      </c>
      <c r="J25" s="201">
        <v>30.91</v>
      </c>
      <c r="K25" s="201">
        <v>17.399999999999999</v>
      </c>
      <c r="L25" s="201">
        <v>12</v>
      </c>
      <c r="M25" s="201">
        <v>2.25</v>
      </c>
      <c r="N25" s="201">
        <v>1.87</v>
      </c>
      <c r="O25" s="201">
        <v>2.61</v>
      </c>
      <c r="P25" s="201">
        <v>0.75</v>
      </c>
      <c r="Q25" s="201">
        <v>0.31</v>
      </c>
      <c r="R25" s="201">
        <v>0.68</v>
      </c>
      <c r="S25" s="201">
        <v>0.41</v>
      </c>
      <c r="T25" s="201">
        <v>0.05</v>
      </c>
      <c r="U25" s="201">
        <v>2.04</v>
      </c>
      <c r="V25" s="201">
        <v>0.31</v>
      </c>
      <c r="W25" s="201">
        <v>0.66</v>
      </c>
      <c r="X25" s="201">
        <v>2.13</v>
      </c>
      <c r="Y25" s="201">
        <v>0</v>
      </c>
      <c r="Z25" s="201">
        <v>4.17</v>
      </c>
      <c r="AA25" s="201">
        <v>1.35</v>
      </c>
      <c r="AB25" s="201">
        <v>0</v>
      </c>
      <c r="AC25" s="201">
        <v>19.059999999999999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-6.35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0.28000000000000003</v>
      </c>
      <c r="AW25" s="201">
        <v>0.31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34.020000000000003</v>
      </c>
      <c r="H26" s="201">
        <v>0</v>
      </c>
      <c r="I26" s="201">
        <v>0</v>
      </c>
      <c r="J26" s="201">
        <v>30.91</v>
      </c>
      <c r="K26" s="201">
        <v>77.12</v>
      </c>
      <c r="L26" s="201">
        <v>12</v>
      </c>
      <c r="M26" s="201">
        <v>2.25</v>
      </c>
      <c r="N26" s="201">
        <v>1.87</v>
      </c>
      <c r="O26" s="201">
        <v>2.61</v>
      </c>
      <c r="P26" s="201">
        <v>0.75</v>
      </c>
      <c r="Q26" s="201">
        <v>0.31</v>
      </c>
      <c r="R26" s="201">
        <v>0.68</v>
      </c>
      <c r="S26" s="201">
        <v>0.41</v>
      </c>
      <c r="T26" s="201">
        <v>0.05</v>
      </c>
      <c r="U26" s="201">
        <v>2.04</v>
      </c>
      <c r="V26" s="201">
        <v>0.31</v>
      </c>
      <c r="W26" s="201">
        <v>0.66</v>
      </c>
      <c r="X26" s="201">
        <v>2.13</v>
      </c>
      <c r="Y26" s="201">
        <v>0</v>
      </c>
      <c r="Z26" s="201">
        <v>4.17</v>
      </c>
      <c r="AA26" s="201">
        <v>1.35</v>
      </c>
      <c r="AB26" s="201">
        <v>0</v>
      </c>
      <c r="AC26" s="201">
        <v>19.059999999999999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-6.35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0.28000000000000003</v>
      </c>
      <c r="AW26" s="201">
        <v>0.31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34.020000000000003</v>
      </c>
      <c r="H27" s="201">
        <v>0</v>
      </c>
      <c r="I27" s="201">
        <v>0</v>
      </c>
      <c r="J27" s="201">
        <v>30.91</v>
      </c>
      <c r="K27" s="201">
        <v>17.399999999999999</v>
      </c>
      <c r="L27" s="201">
        <v>12</v>
      </c>
      <c r="M27" s="201">
        <v>2.25</v>
      </c>
      <c r="N27" s="201">
        <v>1.87</v>
      </c>
      <c r="O27" s="201">
        <v>2.61</v>
      </c>
      <c r="P27" s="201">
        <v>0.75</v>
      </c>
      <c r="Q27" s="201">
        <v>0.31</v>
      </c>
      <c r="R27" s="201">
        <v>0.68</v>
      </c>
      <c r="S27" s="201">
        <v>0.41</v>
      </c>
      <c r="T27" s="201">
        <v>0.05</v>
      </c>
      <c r="U27" s="201">
        <v>2.04</v>
      </c>
      <c r="V27" s="201">
        <v>0.31</v>
      </c>
      <c r="W27" s="201">
        <v>0.66</v>
      </c>
      <c r="X27" s="201">
        <v>2.2000000000000002</v>
      </c>
      <c r="Y27" s="201">
        <v>0</v>
      </c>
      <c r="Z27" s="201">
        <v>4.17</v>
      </c>
      <c r="AA27" s="201">
        <v>1.35</v>
      </c>
      <c r="AB27" s="201">
        <v>0</v>
      </c>
      <c r="AC27" s="201">
        <v>19.059999999999999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-6.35</v>
      </c>
      <c r="AL27" s="201">
        <v>0</v>
      </c>
      <c r="AM27" s="201">
        <v>0</v>
      </c>
      <c r="AN27" s="201">
        <v>0</v>
      </c>
      <c r="AO27" s="201">
        <v>32.700000000000003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0.28000000000000003</v>
      </c>
      <c r="AW27" s="201">
        <v>0.31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34.020000000000003</v>
      </c>
      <c r="H28" s="201">
        <v>0</v>
      </c>
      <c r="I28" s="201">
        <v>0</v>
      </c>
      <c r="J28" s="201">
        <v>30.91</v>
      </c>
      <c r="K28" s="201">
        <v>53.32</v>
      </c>
      <c r="L28" s="201">
        <v>11.73</v>
      </c>
      <c r="M28" s="201">
        <v>2.25</v>
      </c>
      <c r="N28" s="201">
        <v>1.87</v>
      </c>
      <c r="O28" s="201">
        <v>2.61</v>
      </c>
      <c r="P28" s="201">
        <v>0.75</v>
      </c>
      <c r="Q28" s="201">
        <v>0.31</v>
      </c>
      <c r="R28" s="201">
        <v>0.68</v>
      </c>
      <c r="S28" s="201">
        <v>0.41</v>
      </c>
      <c r="T28" s="201">
        <v>0.05</v>
      </c>
      <c r="U28" s="201">
        <v>2.04</v>
      </c>
      <c r="V28" s="201">
        <v>0.31</v>
      </c>
      <c r="W28" s="201">
        <v>0.66</v>
      </c>
      <c r="X28" s="201">
        <v>2.2000000000000002</v>
      </c>
      <c r="Y28" s="201">
        <v>0</v>
      </c>
      <c r="Z28" s="201">
        <v>4.17</v>
      </c>
      <c r="AA28" s="201">
        <v>1.35</v>
      </c>
      <c r="AB28" s="201">
        <v>0</v>
      </c>
      <c r="AC28" s="201">
        <v>19.059999999999999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-6.35</v>
      </c>
      <c r="AL28" s="201">
        <v>0</v>
      </c>
      <c r="AM28" s="201">
        <v>0</v>
      </c>
      <c r="AN28" s="201">
        <v>0</v>
      </c>
      <c r="AO28" s="201">
        <v>32.700000000000003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0.28000000000000003</v>
      </c>
      <c r="AW28" s="201">
        <v>0.31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34.020000000000003</v>
      </c>
      <c r="H29" s="201">
        <v>0</v>
      </c>
      <c r="I29" s="201">
        <v>0</v>
      </c>
      <c r="J29" s="201">
        <v>30.91</v>
      </c>
      <c r="K29" s="201">
        <v>101.62</v>
      </c>
      <c r="L29" s="201">
        <v>11.73</v>
      </c>
      <c r="M29" s="201">
        <v>2.25</v>
      </c>
      <c r="N29" s="201">
        <v>1.87</v>
      </c>
      <c r="O29" s="201">
        <v>2.61</v>
      </c>
      <c r="P29" s="201">
        <v>0.75</v>
      </c>
      <c r="Q29" s="201">
        <v>0.31</v>
      </c>
      <c r="R29" s="201">
        <v>0.68</v>
      </c>
      <c r="S29" s="201">
        <v>0.41</v>
      </c>
      <c r="T29" s="201">
        <v>0.05</v>
      </c>
      <c r="U29" s="201">
        <v>2.04</v>
      </c>
      <c r="V29" s="201">
        <v>0.31</v>
      </c>
      <c r="W29" s="201">
        <v>0.66</v>
      </c>
      <c r="X29" s="201">
        <v>2.2000000000000002</v>
      </c>
      <c r="Y29" s="201">
        <v>0</v>
      </c>
      <c r="Z29" s="201">
        <v>4.17</v>
      </c>
      <c r="AA29" s="201">
        <v>1.35</v>
      </c>
      <c r="AB29" s="201">
        <v>0</v>
      </c>
      <c r="AC29" s="201">
        <v>19.059999999999999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-6.35</v>
      </c>
      <c r="AL29" s="201">
        <v>0</v>
      </c>
      <c r="AM29" s="201">
        <v>0</v>
      </c>
      <c r="AN29" s="201">
        <v>0</v>
      </c>
      <c r="AO29" s="201">
        <v>32.700000000000003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0.28000000000000003</v>
      </c>
      <c r="AW29" s="201">
        <v>0.31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34.020000000000003</v>
      </c>
      <c r="H30" s="201">
        <v>0</v>
      </c>
      <c r="I30" s="201">
        <v>0</v>
      </c>
      <c r="J30" s="201">
        <v>30.91</v>
      </c>
      <c r="K30" s="201">
        <v>149.91999999999999</v>
      </c>
      <c r="L30" s="201">
        <v>11.73</v>
      </c>
      <c r="M30" s="201">
        <v>2.25</v>
      </c>
      <c r="N30" s="201">
        <v>1.87</v>
      </c>
      <c r="O30" s="201">
        <v>2.61</v>
      </c>
      <c r="P30" s="201">
        <v>0.75</v>
      </c>
      <c r="Q30" s="201">
        <v>0.31</v>
      </c>
      <c r="R30" s="201">
        <v>0.68</v>
      </c>
      <c r="S30" s="201">
        <v>0.41</v>
      </c>
      <c r="T30" s="201">
        <v>0.05</v>
      </c>
      <c r="U30" s="201">
        <v>2.04</v>
      </c>
      <c r="V30" s="201">
        <v>0.31</v>
      </c>
      <c r="W30" s="201">
        <v>0.66</v>
      </c>
      <c r="X30" s="201">
        <v>2.2000000000000002</v>
      </c>
      <c r="Y30" s="201">
        <v>0</v>
      </c>
      <c r="Z30" s="201">
        <v>4.17</v>
      </c>
      <c r="AA30" s="201">
        <v>1.35</v>
      </c>
      <c r="AB30" s="201">
        <v>0</v>
      </c>
      <c r="AC30" s="201">
        <v>19.059999999999999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-6.35</v>
      </c>
      <c r="AL30" s="201">
        <v>0</v>
      </c>
      <c r="AM30" s="201">
        <v>0</v>
      </c>
      <c r="AN30" s="201">
        <v>0</v>
      </c>
      <c r="AO30" s="201">
        <v>32.700000000000003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0.28000000000000003</v>
      </c>
      <c r="AW30" s="201">
        <v>0.31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34.020000000000003</v>
      </c>
      <c r="H31" s="201">
        <v>0</v>
      </c>
      <c r="I31" s="201">
        <v>0</v>
      </c>
      <c r="J31" s="201">
        <v>32.119999999999997</v>
      </c>
      <c r="K31" s="201">
        <v>146.16</v>
      </c>
      <c r="L31" s="201">
        <v>12</v>
      </c>
      <c r="M31" s="201">
        <v>2.25</v>
      </c>
      <c r="N31" s="201">
        <v>1.87</v>
      </c>
      <c r="O31" s="201">
        <v>2.61</v>
      </c>
      <c r="P31" s="201">
        <v>0.75</v>
      </c>
      <c r="Q31" s="201">
        <v>0.31</v>
      </c>
      <c r="R31" s="201">
        <v>0.67</v>
      </c>
      <c r="S31" s="201">
        <v>0.42</v>
      </c>
      <c r="T31" s="201">
        <v>0</v>
      </c>
      <c r="U31" s="201">
        <v>2.04</v>
      </c>
      <c r="V31" s="201">
        <v>0.31</v>
      </c>
      <c r="W31" s="201">
        <v>0.66</v>
      </c>
      <c r="X31" s="201">
        <v>2.2000000000000002</v>
      </c>
      <c r="Y31" s="201">
        <v>0</v>
      </c>
      <c r="Z31" s="201">
        <v>4.17</v>
      </c>
      <c r="AA31" s="201">
        <v>1.35</v>
      </c>
      <c r="AB31" s="201">
        <v>0</v>
      </c>
      <c r="AC31" s="201">
        <v>19.46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-15</v>
      </c>
      <c r="AL31" s="201">
        <v>0</v>
      </c>
      <c r="AM31" s="201">
        <v>0</v>
      </c>
      <c r="AN31" s="201">
        <v>0</v>
      </c>
      <c r="AO31" s="201">
        <v>32.700000000000003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0.28000000000000003</v>
      </c>
      <c r="AW31" s="201">
        <v>0.31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34.020000000000003</v>
      </c>
      <c r="H32" s="201">
        <v>0</v>
      </c>
      <c r="I32" s="201">
        <v>0</v>
      </c>
      <c r="J32" s="201">
        <v>32.119999999999997</v>
      </c>
      <c r="K32" s="201">
        <v>239.86</v>
      </c>
      <c r="L32" s="201">
        <v>11.79</v>
      </c>
      <c r="M32" s="201">
        <v>2.25</v>
      </c>
      <c r="N32" s="201">
        <v>1.87</v>
      </c>
      <c r="O32" s="201">
        <v>2.61</v>
      </c>
      <c r="P32" s="201">
        <v>0.75</v>
      </c>
      <c r="Q32" s="201">
        <v>4.17</v>
      </c>
      <c r="R32" s="201">
        <v>10.16</v>
      </c>
      <c r="S32" s="201">
        <v>6.4</v>
      </c>
      <c r="T32" s="201">
        <v>0.66</v>
      </c>
      <c r="U32" s="201">
        <v>2.04</v>
      </c>
      <c r="V32" s="201">
        <v>0.31</v>
      </c>
      <c r="W32" s="201">
        <v>0.66</v>
      </c>
      <c r="X32" s="201">
        <v>2.2000000000000002</v>
      </c>
      <c r="Y32" s="201">
        <v>0</v>
      </c>
      <c r="Z32" s="201">
        <v>4.17</v>
      </c>
      <c r="AA32" s="201">
        <v>19.16</v>
      </c>
      <c r="AB32" s="201">
        <v>0</v>
      </c>
      <c r="AC32" s="201">
        <v>19.46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-15</v>
      </c>
      <c r="AL32" s="201">
        <v>0</v>
      </c>
      <c r="AM32" s="201">
        <v>0</v>
      </c>
      <c r="AN32" s="201">
        <v>0</v>
      </c>
      <c r="AO32" s="201">
        <v>32.700000000000003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0.28000000000000003</v>
      </c>
      <c r="AW32" s="201">
        <v>0.31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34.020000000000003</v>
      </c>
      <c r="H33" s="201">
        <v>0</v>
      </c>
      <c r="I33" s="201">
        <v>0</v>
      </c>
      <c r="J33" s="201">
        <v>32.119999999999997</v>
      </c>
      <c r="K33" s="201">
        <v>237.8</v>
      </c>
      <c r="L33" s="201">
        <v>11.79</v>
      </c>
      <c r="M33" s="201">
        <v>2.25</v>
      </c>
      <c r="N33" s="201">
        <v>1.87</v>
      </c>
      <c r="O33" s="201">
        <v>2.61</v>
      </c>
      <c r="P33" s="201">
        <v>0.75</v>
      </c>
      <c r="Q33" s="201">
        <v>4.17</v>
      </c>
      <c r="R33" s="201">
        <v>10.16</v>
      </c>
      <c r="S33" s="201">
        <v>6.4</v>
      </c>
      <c r="T33" s="201">
        <v>0.66</v>
      </c>
      <c r="U33" s="201">
        <v>2.04</v>
      </c>
      <c r="V33" s="201">
        <v>0.31</v>
      </c>
      <c r="W33" s="201">
        <v>0.66</v>
      </c>
      <c r="X33" s="201">
        <v>2.2000000000000002</v>
      </c>
      <c r="Y33" s="201">
        <v>0</v>
      </c>
      <c r="Z33" s="201">
        <v>4.17</v>
      </c>
      <c r="AA33" s="201">
        <v>19.16</v>
      </c>
      <c r="AB33" s="201">
        <v>0</v>
      </c>
      <c r="AC33" s="201">
        <v>19.46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-15</v>
      </c>
      <c r="AL33" s="201">
        <v>0</v>
      </c>
      <c r="AM33" s="201">
        <v>0</v>
      </c>
      <c r="AN33" s="201">
        <v>0</v>
      </c>
      <c r="AO33" s="201">
        <v>32.700000000000003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0.28000000000000003</v>
      </c>
      <c r="AW33" s="201">
        <v>0.31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34.020000000000003</v>
      </c>
      <c r="H34" s="201">
        <v>0</v>
      </c>
      <c r="I34" s="201">
        <v>0</v>
      </c>
      <c r="J34" s="201">
        <v>32.119999999999997</v>
      </c>
      <c r="K34" s="201">
        <v>237.8</v>
      </c>
      <c r="L34" s="201">
        <v>11.84</v>
      </c>
      <c r="M34" s="201">
        <v>2.25</v>
      </c>
      <c r="N34" s="201">
        <v>1.87</v>
      </c>
      <c r="O34" s="201">
        <v>2.61</v>
      </c>
      <c r="P34" s="201">
        <v>0.75</v>
      </c>
      <c r="Q34" s="201">
        <v>3.82</v>
      </c>
      <c r="R34" s="201">
        <v>9.36</v>
      </c>
      <c r="S34" s="201">
        <v>5.92</v>
      </c>
      <c r="T34" s="201">
        <v>0.66</v>
      </c>
      <c r="U34" s="201">
        <v>2.04</v>
      </c>
      <c r="V34" s="201">
        <v>0.31</v>
      </c>
      <c r="W34" s="201">
        <v>0.66</v>
      </c>
      <c r="X34" s="201">
        <v>2.2000000000000002</v>
      </c>
      <c r="Y34" s="201">
        <v>0</v>
      </c>
      <c r="Z34" s="201">
        <v>54.35</v>
      </c>
      <c r="AA34" s="201">
        <v>14.29</v>
      </c>
      <c r="AB34" s="201">
        <v>0</v>
      </c>
      <c r="AC34" s="201">
        <v>19.46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-15</v>
      </c>
      <c r="AL34" s="201">
        <v>0</v>
      </c>
      <c r="AM34" s="201">
        <v>0</v>
      </c>
      <c r="AN34" s="201">
        <v>0</v>
      </c>
      <c r="AO34" s="201">
        <v>32.700000000000003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0.28000000000000003</v>
      </c>
      <c r="AW34" s="201">
        <v>0.31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34.020000000000003</v>
      </c>
      <c r="H35" s="201">
        <v>0</v>
      </c>
      <c r="I35" s="201">
        <v>0</v>
      </c>
      <c r="J35" s="201">
        <v>32.119999999999997</v>
      </c>
      <c r="K35" s="201">
        <v>237.8</v>
      </c>
      <c r="L35" s="201">
        <v>11.84</v>
      </c>
      <c r="M35" s="201">
        <v>2.25</v>
      </c>
      <c r="N35" s="201">
        <v>1.87</v>
      </c>
      <c r="O35" s="201">
        <v>2.61</v>
      </c>
      <c r="P35" s="201">
        <v>0.75</v>
      </c>
      <c r="Q35" s="201">
        <v>4.71</v>
      </c>
      <c r="R35" s="201">
        <v>9.36</v>
      </c>
      <c r="S35" s="201">
        <v>5.92</v>
      </c>
      <c r="T35" s="201">
        <v>0.66</v>
      </c>
      <c r="U35" s="201">
        <v>2.04</v>
      </c>
      <c r="V35" s="201">
        <v>4.3099999999999996</v>
      </c>
      <c r="W35" s="201">
        <v>8.83</v>
      </c>
      <c r="X35" s="201">
        <v>21.63</v>
      </c>
      <c r="Y35" s="201">
        <v>0</v>
      </c>
      <c r="Z35" s="201">
        <v>64.680000000000007</v>
      </c>
      <c r="AA35" s="201">
        <v>14.29</v>
      </c>
      <c r="AB35" s="201">
        <v>0</v>
      </c>
      <c r="AC35" s="201">
        <v>19.46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-15</v>
      </c>
      <c r="AL35" s="201">
        <v>12.45</v>
      </c>
      <c r="AM35" s="201">
        <v>0</v>
      </c>
      <c r="AN35" s="201">
        <v>0</v>
      </c>
      <c r="AO35" s="201">
        <v>32.700000000000003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0.28000000000000003</v>
      </c>
      <c r="AW35" s="201">
        <v>0.31</v>
      </c>
      <c r="AX35" s="201">
        <v>0.11</v>
      </c>
      <c r="AY35" s="201">
        <v>0.16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34.020000000000003</v>
      </c>
      <c r="H36" s="201">
        <v>0</v>
      </c>
      <c r="I36" s="201">
        <v>0</v>
      </c>
      <c r="J36" s="201">
        <v>32.119999999999997</v>
      </c>
      <c r="K36" s="201">
        <v>237.8</v>
      </c>
      <c r="L36" s="201">
        <v>11.84</v>
      </c>
      <c r="M36" s="201">
        <v>2.25</v>
      </c>
      <c r="N36" s="201">
        <v>1.87</v>
      </c>
      <c r="O36" s="201">
        <v>2.61</v>
      </c>
      <c r="P36" s="201">
        <v>0.75</v>
      </c>
      <c r="Q36" s="201">
        <v>4.78</v>
      </c>
      <c r="R36" s="201">
        <v>9.48</v>
      </c>
      <c r="S36" s="201">
        <v>6.01</v>
      </c>
      <c r="T36" s="201">
        <v>0.66</v>
      </c>
      <c r="U36" s="201">
        <v>2.04</v>
      </c>
      <c r="V36" s="201">
        <v>4.3099999999999996</v>
      </c>
      <c r="W36" s="201">
        <v>8.5500000000000007</v>
      </c>
      <c r="X36" s="201">
        <v>30.84</v>
      </c>
      <c r="Y36" s="201">
        <v>0</v>
      </c>
      <c r="Z36" s="201">
        <v>64.680000000000007</v>
      </c>
      <c r="AA36" s="201">
        <v>14.29</v>
      </c>
      <c r="AB36" s="201">
        <v>0</v>
      </c>
      <c r="AC36" s="201">
        <v>19.46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-15</v>
      </c>
      <c r="AL36" s="201">
        <v>12.45</v>
      </c>
      <c r="AM36" s="201">
        <v>0</v>
      </c>
      <c r="AN36" s="201">
        <v>0</v>
      </c>
      <c r="AO36" s="201">
        <v>32.700000000000003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0.28000000000000003</v>
      </c>
      <c r="AW36" s="201">
        <v>0.14000000000000001</v>
      </c>
      <c r="AX36" s="201">
        <v>0.11</v>
      </c>
      <c r="AY36" s="201">
        <v>0.16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34.020000000000003</v>
      </c>
      <c r="H37" s="201">
        <v>0</v>
      </c>
      <c r="I37" s="201">
        <v>0</v>
      </c>
      <c r="J37" s="201">
        <v>32.119999999999997</v>
      </c>
      <c r="K37" s="201">
        <v>237.8</v>
      </c>
      <c r="L37" s="201">
        <v>11.84</v>
      </c>
      <c r="M37" s="201">
        <v>2.25</v>
      </c>
      <c r="N37" s="201">
        <v>1.87</v>
      </c>
      <c r="O37" s="201">
        <v>2.61</v>
      </c>
      <c r="P37" s="201">
        <v>0.75</v>
      </c>
      <c r="Q37" s="201">
        <v>4.78</v>
      </c>
      <c r="R37" s="201">
        <v>9.48</v>
      </c>
      <c r="S37" s="201">
        <v>6.01</v>
      </c>
      <c r="T37" s="201">
        <v>0.66</v>
      </c>
      <c r="U37" s="201">
        <v>2.04</v>
      </c>
      <c r="V37" s="201">
        <v>4.3099999999999996</v>
      </c>
      <c r="W37" s="201">
        <v>0.71</v>
      </c>
      <c r="X37" s="201">
        <v>3.18</v>
      </c>
      <c r="Y37" s="201">
        <v>0</v>
      </c>
      <c r="Z37" s="201">
        <v>64.680000000000007</v>
      </c>
      <c r="AA37" s="201">
        <v>14.29</v>
      </c>
      <c r="AB37" s="201">
        <v>0</v>
      </c>
      <c r="AC37" s="201">
        <v>19.46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-15</v>
      </c>
      <c r="AL37" s="201">
        <v>0</v>
      </c>
      <c r="AM37" s="201">
        <v>0</v>
      </c>
      <c r="AN37" s="201">
        <v>0</v>
      </c>
      <c r="AO37" s="201">
        <v>32.700000000000003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0.27</v>
      </c>
      <c r="AV37" s="201">
        <v>0.28000000000000003</v>
      </c>
      <c r="AW37" s="201">
        <v>0.17</v>
      </c>
      <c r="AX37" s="201">
        <v>0.11</v>
      </c>
      <c r="AY37" s="201">
        <v>0.16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34.020000000000003</v>
      </c>
      <c r="H38" s="201">
        <v>0</v>
      </c>
      <c r="I38" s="201">
        <v>0</v>
      </c>
      <c r="J38" s="201">
        <v>32.119999999999997</v>
      </c>
      <c r="K38" s="201">
        <v>237.8</v>
      </c>
      <c r="L38" s="201">
        <v>11.84</v>
      </c>
      <c r="M38" s="201">
        <v>2.25</v>
      </c>
      <c r="N38" s="201">
        <v>1.87</v>
      </c>
      <c r="O38" s="201">
        <v>2.61</v>
      </c>
      <c r="P38" s="201">
        <v>0.75</v>
      </c>
      <c r="Q38" s="201">
        <v>4.78</v>
      </c>
      <c r="R38" s="201">
        <v>9.48</v>
      </c>
      <c r="S38" s="201">
        <v>6.01</v>
      </c>
      <c r="T38" s="201">
        <v>0.66</v>
      </c>
      <c r="U38" s="201">
        <v>2.04</v>
      </c>
      <c r="V38" s="201">
        <v>4.3099999999999996</v>
      </c>
      <c r="W38" s="201">
        <v>0.66</v>
      </c>
      <c r="X38" s="201">
        <v>2.2000000000000002</v>
      </c>
      <c r="Y38" s="201">
        <v>0</v>
      </c>
      <c r="Z38" s="201">
        <v>64.680000000000007</v>
      </c>
      <c r="AA38" s="201">
        <v>14.29</v>
      </c>
      <c r="AB38" s="201">
        <v>0</v>
      </c>
      <c r="AC38" s="201">
        <v>19.46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-15</v>
      </c>
      <c r="AL38" s="201">
        <v>0</v>
      </c>
      <c r="AM38" s="201">
        <v>0</v>
      </c>
      <c r="AN38" s="201">
        <v>0</v>
      </c>
      <c r="AO38" s="201">
        <v>32.700000000000003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0.27</v>
      </c>
      <c r="AV38" s="201">
        <v>0.28000000000000003</v>
      </c>
      <c r="AW38" s="201">
        <v>0.17</v>
      </c>
      <c r="AX38" s="201">
        <v>0.11</v>
      </c>
      <c r="AY38" s="201">
        <v>0.16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34.020000000000003</v>
      </c>
      <c r="H39" s="201">
        <v>0</v>
      </c>
      <c r="I39" s="201">
        <v>0</v>
      </c>
      <c r="J39" s="201">
        <v>32.119999999999997</v>
      </c>
      <c r="K39" s="201">
        <v>237.8</v>
      </c>
      <c r="L39" s="201">
        <v>11.84</v>
      </c>
      <c r="M39" s="201">
        <v>2.25</v>
      </c>
      <c r="N39" s="201">
        <v>1.87</v>
      </c>
      <c r="O39" s="201">
        <v>2.61</v>
      </c>
      <c r="P39" s="201">
        <v>0.75</v>
      </c>
      <c r="Q39" s="201">
        <v>4.78</v>
      </c>
      <c r="R39" s="201">
        <v>9.48</v>
      </c>
      <c r="S39" s="201">
        <v>6.01</v>
      </c>
      <c r="T39" s="201">
        <v>0.66</v>
      </c>
      <c r="U39" s="201">
        <v>2.04</v>
      </c>
      <c r="V39" s="201">
        <v>4.3099999999999996</v>
      </c>
      <c r="W39" s="201">
        <v>0.66</v>
      </c>
      <c r="X39" s="201">
        <v>2.2000000000000002</v>
      </c>
      <c r="Y39" s="201">
        <v>0</v>
      </c>
      <c r="Z39" s="201">
        <v>64.680000000000007</v>
      </c>
      <c r="AA39" s="201">
        <v>14.29</v>
      </c>
      <c r="AB39" s="201">
        <v>0</v>
      </c>
      <c r="AC39" s="201">
        <v>19.46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-15</v>
      </c>
      <c r="AL39" s="201">
        <v>0</v>
      </c>
      <c r="AM39" s="201">
        <v>0</v>
      </c>
      <c r="AN39" s="201">
        <v>0</v>
      </c>
      <c r="AO39" s="201">
        <v>32.700000000000003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0.27</v>
      </c>
      <c r="AV39" s="201">
        <v>0.28000000000000003</v>
      </c>
      <c r="AW39" s="201">
        <v>0.17</v>
      </c>
      <c r="AX39" s="201">
        <v>0.11</v>
      </c>
      <c r="AY39" s="201">
        <v>0.16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34.020000000000003</v>
      </c>
      <c r="H40" s="201">
        <v>0</v>
      </c>
      <c r="I40" s="201">
        <v>0</v>
      </c>
      <c r="J40" s="201">
        <v>32.119999999999997</v>
      </c>
      <c r="K40" s="201">
        <v>237.8</v>
      </c>
      <c r="L40" s="201">
        <v>11.84</v>
      </c>
      <c r="M40" s="201">
        <v>2.25</v>
      </c>
      <c r="N40" s="201">
        <v>1.87</v>
      </c>
      <c r="O40" s="201">
        <v>2.61</v>
      </c>
      <c r="P40" s="201">
        <v>0.75</v>
      </c>
      <c r="Q40" s="201">
        <v>4.78</v>
      </c>
      <c r="R40" s="201">
        <v>9.48</v>
      </c>
      <c r="S40" s="201">
        <v>6.01</v>
      </c>
      <c r="T40" s="201">
        <v>0.66</v>
      </c>
      <c r="U40" s="201">
        <v>2.04</v>
      </c>
      <c r="V40" s="201">
        <v>4.3099999999999996</v>
      </c>
      <c r="W40" s="201">
        <v>0.66</v>
      </c>
      <c r="X40" s="201">
        <v>2.2000000000000002</v>
      </c>
      <c r="Y40" s="201">
        <v>0</v>
      </c>
      <c r="Z40" s="201">
        <v>64.680000000000007</v>
      </c>
      <c r="AA40" s="201">
        <v>14.29</v>
      </c>
      <c r="AB40" s="201">
        <v>0</v>
      </c>
      <c r="AC40" s="201">
        <v>19.8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-15</v>
      </c>
      <c r="AL40" s="201">
        <v>0</v>
      </c>
      <c r="AM40" s="201">
        <v>0</v>
      </c>
      <c r="AN40" s="201">
        <v>0</v>
      </c>
      <c r="AO40" s="201">
        <v>32.700000000000003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0.27</v>
      </c>
      <c r="AV40" s="201">
        <v>0.28000000000000003</v>
      </c>
      <c r="AW40" s="201">
        <v>0.17</v>
      </c>
      <c r="AX40" s="201">
        <v>0.11</v>
      </c>
      <c r="AY40" s="201">
        <v>0.16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34.020000000000003</v>
      </c>
      <c r="H41" s="201">
        <v>0</v>
      </c>
      <c r="I41" s="201">
        <v>0</v>
      </c>
      <c r="J41" s="201">
        <v>32.119999999999997</v>
      </c>
      <c r="K41" s="201">
        <v>237.8</v>
      </c>
      <c r="L41" s="201">
        <v>11.84</v>
      </c>
      <c r="M41" s="201">
        <v>2.25</v>
      </c>
      <c r="N41" s="201">
        <v>1.87</v>
      </c>
      <c r="O41" s="201">
        <v>2.61</v>
      </c>
      <c r="P41" s="201">
        <v>0.75</v>
      </c>
      <c r="Q41" s="201">
        <v>4.78</v>
      </c>
      <c r="R41" s="201">
        <v>9.48</v>
      </c>
      <c r="S41" s="201">
        <v>6.01</v>
      </c>
      <c r="T41" s="201">
        <v>0.66</v>
      </c>
      <c r="U41" s="201">
        <v>2.04</v>
      </c>
      <c r="V41" s="201">
        <v>4.3099999999999996</v>
      </c>
      <c r="W41" s="201">
        <v>0.67</v>
      </c>
      <c r="X41" s="201">
        <v>2.2000000000000002</v>
      </c>
      <c r="Y41" s="201">
        <v>0</v>
      </c>
      <c r="Z41" s="201">
        <v>64.680000000000007</v>
      </c>
      <c r="AA41" s="201">
        <v>14.29</v>
      </c>
      <c r="AB41" s="201">
        <v>0</v>
      </c>
      <c r="AC41" s="201">
        <v>19.8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-15</v>
      </c>
      <c r="AL41" s="201">
        <v>0</v>
      </c>
      <c r="AM41" s="201">
        <v>0</v>
      </c>
      <c r="AN41" s="201">
        <v>0</v>
      </c>
      <c r="AO41" s="201">
        <v>32.700000000000003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0.28000000000000003</v>
      </c>
      <c r="AW41" s="201">
        <v>0.17</v>
      </c>
      <c r="AX41" s="201">
        <v>0.11</v>
      </c>
      <c r="AY41" s="201">
        <v>0.16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34.020000000000003</v>
      </c>
      <c r="H42" s="201">
        <v>0</v>
      </c>
      <c r="I42" s="201">
        <v>0</v>
      </c>
      <c r="J42" s="201">
        <v>32.119999999999997</v>
      </c>
      <c r="K42" s="201">
        <v>237.8</v>
      </c>
      <c r="L42" s="201">
        <v>11.84</v>
      </c>
      <c r="M42" s="201">
        <v>2.25</v>
      </c>
      <c r="N42" s="201">
        <v>1.87</v>
      </c>
      <c r="O42" s="201">
        <v>2.61</v>
      </c>
      <c r="P42" s="201">
        <v>0.75</v>
      </c>
      <c r="Q42" s="201">
        <v>4.78</v>
      </c>
      <c r="R42" s="201">
        <v>9.48</v>
      </c>
      <c r="S42" s="201">
        <v>6.01</v>
      </c>
      <c r="T42" s="201">
        <v>0.66</v>
      </c>
      <c r="U42" s="201">
        <v>2.04</v>
      </c>
      <c r="V42" s="201">
        <v>4.3099999999999996</v>
      </c>
      <c r="W42" s="201">
        <v>0.67</v>
      </c>
      <c r="X42" s="201">
        <v>2.2000000000000002</v>
      </c>
      <c r="Y42" s="201">
        <v>0</v>
      </c>
      <c r="Z42" s="201">
        <v>64.680000000000007</v>
      </c>
      <c r="AA42" s="201">
        <v>14.29</v>
      </c>
      <c r="AB42" s="201">
        <v>0</v>
      </c>
      <c r="AC42" s="201">
        <v>19.8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-15</v>
      </c>
      <c r="AL42" s="201">
        <v>0</v>
      </c>
      <c r="AM42" s="201">
        <v>0</v>
      </c>
      <c r="AN42" s="201">
        <v>0</v>
      </c>
      <c r="AO42" s="201">
        <v>32.700000000000003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0.28000000000000003</v>
      </c>
      <c r="AW42" s="201">
        <v>0.17</v>
      </c>
      <c r="AX42" s="201">
        <v>0.11</v>
      </c>
      <c r="AY42" s="201">
        <v>0.16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34.020000000000003</v>
      </c>
      <c r="H43" s="201">
        <v>0</v>
      </c>
      <c r="I43" s="201">
        <v>0</v>
      </c>
      <c r="J43" s="201">
        <v>31.51</v>
      </c>
      <c r="K43" s="201">
        <v>237.8</v>
      </c>
      <c r="L43" s="201">
        <v>11.84</v>
      </c>
      <c r="M43" s="201">
        <v>2.25</v>
      </c>
      <c r="N43" s="201">
        <v>1.87</v>
      </c>
      <c r="O43" s="201">
        <v>2.61</v>
      </c>
      <c r="P43" s="201">
        <v>0.75</v>
      </c>
      <c r="Q43" s="201">
        <v>4.78</v>
      </c>
      <c r="R43" s="201">
        <v>9.48</v>
      </c>
      <c r="S43" s="201">
        <v>6.01</v>
      </c>
      <c r="T43" s="201">
        <v>0.66</v>
      </c>
      <c r="U43" s="201">
        <v>2.04</v>
      </c>
      <c r="V43" s="201">
        <v>2.2400000000000002</v>
      </c>
      <c r="W43" s="201">
        <v>0.67</v>
      </c>
      <c r="X43" s="201">
        <v>2.21</v>
      </c>
      <c r="Y43" s="201">
        <v>0</v>
      </c>
      <c r="Z43" s="201">
        <v>64.680000000000007</v>
      </c>
      <c r="AA43" s="201">
        <v>14.29</v>
      </c>
      <c r="AB43" s="201">
        <v>0</v>
      </c>
      <c r="AC43" s="201">
        <v>19.8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-15</v>
      </c>
      <c r="AL43" s="201">
        <v>0</v>
      </c>
      <c r="AM43" s="201">
        <v>0</v>
      </c>
      <c r="AN43" s="201">
        <v>0</v>
      </c>
      <c r="AO43" s="201">
        <v>32.700000000000003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0.28000000000000003</v>
      </c>
      <c r="AW43" s="201">
        <v>0.17</v>
      </c>
      <c r="AX43" s="201">
        <v>0.11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34.020000000000003</v>
      </c>
      <c r="H44" s="201">
        <v>0</v>
      </c>
      <c r="I44" s="201">
        <v>0</v>
      </c>
      <c r="J44" s="201">
        <v>31.51</v>
      </c>
      <c r="K44" s="201">
        <v>237.8</v>
      </c>
      <c r="L44" s="201">
        <v>11.84</v>
      </c>
      <c r="M44" s="201">
        <v>2.25</v>
      </c>
      <c r="N44" s="201">
        <v>1.87</v>
      </c>
      <c r="O44" s="201">
        <v>2.61</v>
      </c>
      <c r="P44" s="201">
        <v>0.75</v>
      </c>
      <c r="Q44" s="201">
        <v>4.78</v>
      </c>
      <c r="R44" s="201">
        <v>9.48</v>
      </c>
      <c r="S44" s="201">
        <v>6.01</v>
      </c>
      <c r="T44" s="201">
        <v>0.66</v>
      </c>
      <c r="U44" s="201">
        <v>2.04</v>
      </c>
      <c r="V44" s="201">
        <v>0.71</v>
      </c>
      <c r="W44" s="201">
        <v>0.67</v>
      </c>
      <c r="X44" s="201">
        <v>2.2000000000000002</v>
      </c>
      <c r="Y44" s="201">
        <v>0</v>
      </c>
      <c r="Z44" s="201">
        <v>64.680000000000007</v>
      </c>
      <c r="AA44" s="201">
        <v>14.29</v>
      </c>
      <c r="AB44" s="201">
        <v>0</v>
      </c>
      <c r="AC44" s="201">
        <v>19.8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-15</v>
      </c>
      <c r="AL44" s="201">
        <v>0</v>
      </c>
      <c r="AM44" s="201">
        <v>0</v>
      </c>
      <c r="AN44" s="201">
        <v>0</v>
      </c>
      <c r="AO44" s="201">
        <v>32.700000000000003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0.28000000000000003</v>
      </c>
      <c r="AW44" s="201">
        <v>0.17</v>
      </c>
      <c r="AX44" s="201">
        <v>0.11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34.020000000000003</v>
      </c>
      <c r="H45" s="201">
        <v>0</v>
      </c>
      <c r="I45" s="201">
        <v>0</v>
      </c>
      <c r="J45" s="201">
        <v>31.51</v>
      </c>
      <c r="K45" s="201">
        <v>237.8</v>
      </c>
      <c r="L45" s="201">
        <v>11.84</v>
      </c>
      <c r="M45" s="201">
        <v>2.25</v>
      </c>
      <c r="N45" s="201">
        <v>1.87</v>
      </c>
      <c r="O45" s="201">
        <v>2.61</v>
      </c>
      <c r="P45" s="201">
        <v>0.75</v>
      </c>
      <c r="Q45" s="201">
        <v>4.78</v>
      </c>
      <c r="R45" s="201">
        <v>9.48</v>
      </c>
      <c r="S45" s="201">
        <v>6.01</v>
      </c>
      <c r="T45" s="201">
        <v>0.66</v>
      </c>
      <c r="U45" s="201">
        <v>2.04</v>
      </c>
      <c r="V45" s="201">
        <v>0.32</v>
      </c>
      <c r="W45" s="201">
        <v>0.67</v>
      </c>
      <c r="X45" s="201">
        <v>2.2000000000000002</v>
      </c>
      <c r="Y45" s="201">
        <v>0</v>
      </c>
      <c r="Z45" s="201">
        <v>12.6</v>
      </c>
      <c r="AA45" s="201">
        <v>14.29</v>
      </c>
      <c r="AB45" s="201">
        <v>0</v>
      </c>
      <c r="AC45" s="201">
        <v>19.8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-15</v>
      </c>
      <c r="AL45" s="201">
        <v>0</v>
      </c>
      <c r="AM45" s="201">
        <v>0</v>
      </c>
      <c r="AN45" s="201">
        <v>0</v>
      </c>
      <c r="AO45" s="201">
        <v>32.700000000000003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0.28000000000000003</v>
      </c>
      <c r="AW45" s="201">
        <v>0.17</v>
      </c>
      <c r="AX45" s="201">
        <v>0.11</v>
      </c>
      <c r="AY45" s="201">
        <v>0.16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34.020000000000003</v>
      </c>
      <c r="H46" s="201">
        <v>0</v>
      </c>
      <c r="I46" s="201">
        <v>0</v>
      </c>
      <c r="J46" s="201">
        <v>31.51</v>
      </c>
      <c r="K46" s="201">
        <v>237.8</v>
      </c>
      <c r="L46" s="201">
        <v>11.84</v>
      </c>
      <c r="M46" s="201">
        <v>2.25</v>
      </c>
      <c r="N46" s="201">
        <v>1.87</v>
      </c>
      <c r="O46" s="201">
        <v>2.61</v>
      </c>
      <c r="P46" s="201">
        <v>0.75</v>
      </c>
      <c r="Q46" s="201">
        <v>4.78</v>
      </c>
      <c r="R46" s="201">
        <v>9.48</v>
      </c>
      <c r="S46" s="201">
        <v>6.01</v>
      </c>
      <c r="T46" s="201">
        <v>0.66</v>
      </c>
      <c r="U46" s="201">
        <v>2.04</v>
      </c>
      <c r="V46" s="201">
        <v>0.32</v>
      </c>
      <c r="W46" s="201">
        <v>0.66</v>
      </c>
      <c r="X46" s="201">
        <v>2.2000000000000002</v>
      </c>
      <c r="Y46" s="201">
        <v>0</v>
      </c>
      <c r="Z46" s="201">
        <v>4.17</v>
      </c>
      <c r="AA46" s="201">
        <v>14.29</v>
      </c>
      <c r="AB46" s="201">
        <v>0</v>
      </c>
      <c r="AC46" s="201">
        <v>19.8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-15</v>
      </c>
      <c r="AL46" s="201">
        <v>0</v>
      </c>
      <c r="AM46" s="201">
        <v>0</v>
      </c>
      <c r="AN46" s="201">
        <v>0</v>
      </c>
      <c r="AO46" s="201">
        <v>32.700000000000003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0.28000000000000003</v>
      </c>
      <c r="AW46" s="201">
        <v>0.17</v>
      </c>
      <c r="AX46" s="201">
        <v>0.11</v>
      </c>
      <c r="AY46" s="201">
        <v>0.16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34.020000000000003</v>
      </c>
      <c r="H47" s="201">
        <v>0</v>
      </c>
      <c r="I47" s="201">
        <v>0</v>
      </c>
      <c r="J47" s="201">
        <v>31.51</v>
      </c>
      <c r="K47" s="201">
        <v>237.8</v>
      </c>
      <c r="L47" s="201">
        <v>11.84</v>
      </c>
      <c r="M47" s="201">
        <v>2.25</v>
      </c>
      <c r="N47" s="201">
        <v>1.87</v>
      </c>
      <c r="O47" s="201">
        <v>2.61</v>
      </c>
      <c r="P47" s="201">
        <v>0.75</v>
      </c>
      <c r="Q47" s="201">
        <v>4.78</v>
      </c>
      <c r="R47" s="201">
        <v>9.48</v>
      </c>
      <c r="S47" s="201">
        <v>6.01</v>
      </c>
      <c r="T47" s="201">
        <v>0.66</v>
      </c>
      <c r="U47" s="201">
        <v>2.04</v>
      </c>
      <c r="V47" s="201">
        <v>0.32</v>
      </c>
      <c r="W47" s="201">
        <v>0.66</v>
      </c>
      <c r="X47" s="201">
        <v>2.21</v>
      </c>
      <c r="Y47" s="201">
        <v>0</v>
      </c>
      <c r="Z47" s="201">
        <v>4.17</v>
      </c>
      <c r="AA47" s="201">
        <v>14.29</v>
      </c>
      <c r="AB47" s="201">
        <v>0</v>
      </c>
      <c r="AC47" s="201">
        <v>19.8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-15</v>
      </c>
      <c r="AL47" s="201">
        <v>0</v>
      </c>
      <c r="AM47" s="201">
        <v>0</v>
      </c>
      <c r="AN47" s="201">
        <v>0</v>
      </c>
      <c r="AO47" s="201">
        <v>32.700000000000003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0.28000000000000003</v>
      </c>
      <c r="AW47" s="201">
        <v>0.17</v>
      </c>
      <c r="AX47" s="201">
        <v>0.11</v>
      </c>
      <c r="AY47" s="201">
        <v>1.18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34.020000000000003</v>
      </c>
      <c r="H48" s="201">
        <v>0</v>
      </c>
      <c r="I48" s="201">
        <v>0</v>
      </c>
      <c r="J48" s="201">
        <v>31.51</v>
      </c>
      <c r="K48" s="201">
        <v>237.8</v>
      </c>
      <c r="L48" s="201">
        <v>11.84</v>
      </c>
      <c r="M48" s="201">
        <v>2.25</v>
      </c>
      <c r="N48" s="201">
        <v>1.87</v>
      </c>
      <c r="O48" s="201">
        <v>2.61</v>
      </c>
      <c r="P48" s="201">
        <v>0.75</v>
      </c>
      <c r="Q48" s="201">
        <v>4.71</v>
      </c>
      <c r="R48" s="201">
        <v>9.36</v>
      </c>
      <c r="S48" s="201">
        <v>5.92</v>
      </c>
      <c r="T48" s="201">
        <v>0.66</v>
      </c>
      <c r="U48" s="201">
        <v>2.04</v>
      </c>
      <c r="V48" s="201">
        <v>0.32</v>
      </c>
      <c r="W48" s="201">
        <v>0.66</v>
      </c>
      <c r="X48" s="201">
        <v>2.21</v>
      </c>
      <c r="Y48" s="201">
        <v>0</v>
      </c>
      <c r="Z48" s="201">
        <v>4.17</v>
      </c>
      <c r="AA48" s="201">
        <v>14.29</v>
      </c>
      <c r="AB48" s="201">
        <v>0</v>
      </c>
      <c r="AC48" s="201">
        <v>20.149999999999999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-15</v>
      </c>
      <c r="AL48" s="201">
        <v>0</v>
      </c>
      <c r="AM48" s="201">
        <v>0</v>
      </c>
      <c r="AN48" s="201">
        <v>0</v>
      </c>
      <c r="AO48" s="201">
        <v>32.700000000000003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0.28000000000000003</v>
      </c>
      <c r="AW48" s="201">
        <v>0.17</v>
      </c>
      <c r="AX48" s="201">
        <v>0.11</v>
      </c>
      <c r="AY48" s="201">
        <v>1.18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34.020000000000003</v>
      </c>
      <c r="H49" s="201">
        <v>0</v>
      </c>
      <c r="I49" s="201">
        <v>0</v>
      </c>
      <c r="J49" s="201">
        <v>31.51</v>
      </c>
      <c r="K49" s="201">
        <v>239.86</v>
      </c>
      <c r="L49" s="201">
        <v>11.79</v>
      </c>
      <c r="M49" s="201">
        <v>2.25</v>
      </c>
      <c r="N49" s="201">
        <v>1.87</v>
      </c>
      <c r="O49" s="201">
        <v>2.61</v>
      </c>
      <c r="P49" s="201">
        <v>0.75</v>
      </c>
      <c r="Q49" s="201">
        <v>4.75</v>
      </c>
      <c r="R49" s="201">
        <v>9.64</v>
      </c>
      <c r="S49" s="201">
        <v>6.18</v>
      </c>
      <c r="T49" s="201">
        <v>0.66</v>
      </c>
      <c r="U49" s="201">
        <v>2.04</v>
      </c>
      <c r="V49" s="201">
        <v>0.32</v>
      </c>
      <c r="W49" s="201">
        <v>0.66</v>
      </c>
      <c r="X49" s="201">
        <v>2.2000000000000002</v>
      </c>
      <c r="Y49" s="201">
        <v>0</v>
      </c>
      <c r="Z49" s="201">
        <v>4.17</v>
      </c>
      <c r="AA49" s="201">
        <v>14.29</v>
      </c>
      <c r="AB49" s="201">
        <v>0</v>
      </c>
      <c r="AC49" s="201">
        <v>20.149999999999999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-15</v>
      </c>
      <c r="AL49" s="201">
        <v>0</v>
      </c>
      <c r="AM49" s="201">
        <v>0</v>
      </c>
      <c r="AN49" s="201">
        <v>0</v>
      </c>
      <c r="AO49" s="201">
        <v>22.7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0.28000000000000003</v>
      </c>
      <c r="AW49" s="201">
        <v>0.17</v>
      </c>
      <c r="AX49" s="201">
        <v>0.11</v>
      </c>
      <c r="AY49" s="201">
        <v>1.18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34.020000000000003</v>
      </c>
      <c r="H50" s="201">
        <v>0</v>
      </c>
      <c r="I50" s="201">
        <v>0</v>
      </c>
      <c r="J50" s="201">
        <v>31.51</v>
      </c>
      <c r="K50" s="201">
        <v>239.86</v>
      </c>
      <c r="L50" s="201">
        <v>11.79</v>
      </c>
      <c r="M50" s="201">
        <v>2.25</v>
      </c>
      <c r="N50" s="201">
        <v>1.87</v>
      </c>
      <c r="O50" s="201">
        <v>2.61</v>
      </c>
      <c r="P50" s="201">
        <v>0.75</v>
      </c>
      <c r="Q50" s="201">
        <v>4.75</v>
      </c>
      <c r="R50" s="201">
        <v>9.64</v>
      </c>
      <c r="S50" s="201">
        <v>6.18</v>
      </c>
      <c r="T50" s="201">
        <v>0.66</v>
      </c>
      <c r="U50" s="201">
        <v>2.04</v>
      </c>
      <c r="V50" s="201">
        <v>0.32</v>
      </c>
      <c r="W50" s="201">
        <v>0.66</v>
      </c>
      <c r="X50" s="201">
        <v>2.21</v>
      </c>
      <c r="Y50" s="201">
        <v>0</v>
      </c>
      <c r="Z50" s="201">
        <v>4.17</v>
      </c>
      <c r="AA50" s="201">
        <v>14.29</v>
      </c>
      <c r="AB50" s="201">
        <v>0</v>
      </c>
      <c r="AC50" s="201">
        <v>20.149999999999999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-15</v>
      </c>
      <c r="AL50" s="201">
        <v>0</v>
      </c>
      <c r="AM50" s="201">
        <v>0</v>
      </c>
      <c r="AN50" s="201">
        <v>0</v>
      </c>
      <c r="AO50" s="201">
        <v>22.7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0.28000000000000003</v>
      </c>
      <c r="AW50" s="201">
        <v>0.17</v>
      </c>
      <c r="AX50" s="201">
        <v>0.11</v>
      </c>
      <c r="AY50" s="201">
        <v>1.18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31.51</v>
      </c>
      <c r="K51" s="201">
        <v>239.86</v>
      </c>
      <c r="L51" s="201">
        <v>11.79</v>
      </c>
      <c r="M51" s="201">
        <v>2.25</v>
      </c>
      <c r="N51" s="201">
        <v>1.87</v>
      </c>
      <c r="O51" s="201">
        <v>2.61</v>
      </c>
      <c r="P51" s="201">
        <v>0.75</v>
      </c>
      <c r="Q51" s="201">
        <v>4.67</v>
      </c>
      <c r="R51" s="201">
        <v>9.6</v>
      </c>
      <c r="S51" s="201">
        <v>6.14</v>
      </c>
      <c r="T51" s="201">
        <v>0.66</v>
      </c>
      <c r="U51" s="201">
        <v>2.0699999999999998</v>
      </c>
      <c r="V51" s="201">
        <v>0.32</v>
      </c>
      <c r="W51" s="201">
        <v>0.66</v>
      </c>
      <c r="X51" s="201">
        <v>2.21</v>
      </c>
      <c r="Y51" s="201">
        <v>0</v>
      </c>
      <c r="Z51" s="201">
        <v>4.17</v>
      </c>
      <c r="AA51" s="201">
        <v>14.29</v>
      </c>
      <c r="AB51" s="201">
        <v>0</v>
      </c>
      <c r="AC51" s="201">
        <v>20.149999999999999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16.48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0.28000000000000003</v>
      </c>
      <c r="AW51" s="201">
        <v>0.17</v>
      </c>
      <c r="AX51" s="201">
        <v>0.11</v>
      </c>
      <c r="AY51" s="201">
        <v>1.18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31.51</v>
      </c>
      <c r="K52" s="201">
        <v>239.86</v>
      </c>
      <c r="L52" s="201">
        <v>11.79</v>
      </c>
      <c r="M52" s="201">
        <v>2.25</v>
      </c>
      <c r="N52" s="201">
        <v>1.87</v>
      </c>
      <c r="O52" s="201">
        <v>2.61</v>
      </c>
      <c r="P52" s="201">
        <v>0.75</v>
      </c>
      <c r="Q52" s="201">
        <v>4.67</v>
      </c>
      <c r="R52" s="201">
        <v>9.6</v>
      </c>
      <c r="S52" s="201">
        <v>6.14</v>
      </c>
      <c r="T52" s="201">
        <v>0.66</v>
      </c>
      <c r="U52" s="201">
        <v>2.0699999999999998</v>
      </c>
      <c r="V52" s="201">
        <v>0.32</v>
      </c>
      <c r="W52" s="201">
        <v>0.66</v>
      </c>
      <c r="X52" s="201">
        <v>2.21</v>
      </c>
      <c r="Y52" s="201">
        <v>0</v>
      </c>
      <c r="Z52" s="201">
        <v>4.17</v>
      </c>
      <c r="AA52" s="201">
        <v>14.29</v>
      </c>
      <c r="AB52" s="201">
        <v>0</v>
      </c>
      <c r="AC52" s="201">
        <v>20.149999999999999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16.48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0.28000000000000003</v>
      </c>
      <c r="AW52" s="201">
        <v>0.17</v>
      </c>
      <c r="AX52" s="201">
        <v>0.11</v>
      </c>
      <c r="AY52" s="201">
        <v>1.18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31.51</v>
      </c>
      <c r="K53" s="201">
        <v>239.86</v>
      </c>
      <c r="L53" s="201">
        <v>11.79</v>
      </c>
      <c r="M53" s="201">
        <v>2.25</v>
      </c>
      <c r="N53" s="201">
        <v>1.87</v>
      </c>
      <c r="O53" s="201">
        <v>2.61</v>
      </c>
      <c r="P53" s="201">
        <v>0.75</v>
      </c>
      <c r="Q53" s="201">
        <v>0.34</v>
      </c>
      <c r="R53" s="201">
        <v>0.68</v>
      </c>
      <c r="S53" s="201">
        <v>0.42</v>
      </c>
      <c r="T53" s="201">
        <v>0</v>
      </c>
      <c r="U53" s="201">
        <v>2.0699999999999998</v>
      </c>
      <c r="V53" s="201">
        <v>0.32</v>
      </c>
      <c r="W53" s="201">
        <v>0.66</v>
      </c>
      <c r="X53" s="201">
        <v>2.21</v>
      </c>
      <c r="Y53" s="201">
        <v>0</v>
      </c>
      <c r="Z53" s="201">
        <v>4.17</v>
      </c>
      <c r="AA53" s="201">
        <v>14.29</v>
      </c>
      <c r="AB53" s="201">
        <v>0</v>
      </c>
      <c r="AC53" s="201">
        <v>20.149999999999999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16.48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0.28000000000000003</v>
      </c>
      <c r="AW53" s="201">
        <v>0.17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31.51</v>
      </c>
      <c r="K54" s="201">
        <v>239.86</v>
      </c>
      <c r="L54" s="201">
        <v>11.79</v>
      </c>
      <c r="M54" s="201">
        <v>2.25</v>
      </c>
      <c r="N54" s="201">
        <v>1.87</v>
      </c>
      <c r="O54" s="201">
        <v>2.61</v>
      </c>
      <c r="P54" s="201">
        <v>0.75</v>
      </c>
      <c r="Q54" s="201">
        <v>0.34</v>
      </c>
      <c r="R54" s="201">
        <v>0.68</v>
      </c>
      <c r="S54" s="201">
        <v>0.42</v>
      </c>
      <c r="T54" s="201">
        <v>0</v>
      </c>
      <c r="U54" s="201">
        <v>2.0699999999999998</v>
      </c>
      <c r="V54" s="201">
        <v>0.32</v>
      </c>
      <c r="W54" s="201">
        <v>0.66</v>
      </c>
      <c r="X54" s="201">
        <v>2.21</v>
      </c>
      <c r="Y54" s="201">
        <v>0</v>
      </c>
      <c r="Z54" s="201">
        <v>4.17</v>
      </c>
      <c r="AA54" s="201">
        <v>14.29</v>
      </c>
      <c r="AB54" s="201">
        <v>0</v>
      </c>
      <c r="AC54" s="201">
        <v>20.149999999999999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16.48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0.28000000000000003</v>
      </c>
      <c r="AW54" s="201">
        <v>0.17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31.51</v>
      </c>
      <c r="K55" s="201">
        <v>239.86</v>
      </c>
      <c r="L55" s="201">
        <v>11.79</v>
      </c>
      <c r="M55" s="201">
        <v>2.25</v>
      </c>
      <c r="N55" s="201">
        <v>1.87</v>
      </c>
      <c r="O55" s="201">
        <v>2.61</v>
      </c>
      <c r="P55" s="201">
        <v>0.81</v>
      </c>
      <c r="Q55" s="201">
        <v>0.34</v>
      </c>
      <c r="R55" s="201">
        <v>0.68</v>
      </c>
      <c r="S55" s="201">
        <v>0.42</v>
      </c>
      <c r="T55" s="201">
        <v>0</v>
      </c>
      <c r="U55" s="201">
        <v>2.0699999999999998</v>
      </c>
      <c r="V55" s="201">
        <v>0.32</v>
      </c>
      <c r="W55" s="201">
        <v>0.66</v>
      </c>
      <c r="X55" s="201">
        <v>2.21</v>
      </c>
      <c r="Y55" s="201">
        <v>0</v>
      </c>
      <c r="Z55" s="201">
        <v>4.17</v>
      </c>
      <c r="AA55" s="201">
        <v>1.3</v>
      </c>
      <c r="AB55" s="201">
        <v>0</v>
      </c>
      <c r="AC55" s="201">
        <v>20.149999999999999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16.48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0.28000000000000003</v>
      </c>
      <c r="AW55" s="201">
        <v>0.17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31.51</v>
      </c>
      <c r="K56" s="201">
        <v>239.86</v>
      </c>
      <c r="L56" s="201">
        <v>11.79</v>
      </c>
      <c r="M56" s="201">
        <v>2.25</v>
      </c>
      <c r="N56" s="201">
        <v>1.87</v>
      </c>
      <c r="O56" s="201">
        <v>2.61</v>
      </c>
      <c r="P56" s="201">
        <v>0.81</v>
      </c>
      <c r="Q56" s="201">
        <v>0.34</v>
      </c>
      <c r="R56" s="201">
        <v>0.68</v>
      </c>
      <c r="S56" s="201">
        <v>0.42</v>
      </c>
      <c r="T56" s="201">
        <v>0</v>
      </c>
      <c r="U56" s="201">
        <v>2.0699999999999998</v>
      </c>
      <c r="V56" s="201">
        <v>0.32</v>
      </c>
      <c r="W56" s="201">
        <v>0.66</v>
      </c>
      <c r="X56" s="201">
        <v>2.21</v>
      </c>
      <c r="Y56" s="201">
        <v>0</v>
      </c>
      <c r="Z56" s="201">
        <v>4.17</v>
      </c>
      <c r="AA56" s="201">
        <v>1.3</v>
      </c>
      <c r="AB56" s="201">
        <v>0</v>
      </c>
      <c r="AC56" s="201">
        <v>20.149999999999999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16.48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0.28000000000000003</v>
      </c>
      <c r="AW56" s="201">
        <v>0.17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31.51</v>
      </c>
      <c r="K57" s="201">
        <v>174.17</v>
      </c>
      <c r="L57" s="201">
        <v>11.79</v>
      </c>
      <c r="M57" s="201">
        <v>2.25</v>
      </c>
      <c r="N57" s="201">
        <v>1.87</v>
      </c>
      <c r="O57" s="201">
        <v>2.61</v>
      </c>
      <c r="P57" s="201">
        <v>0.81</v>
      </c>
      <c r="Q57" s="201">
        <v>0.34</v>
      </c>
      <c r="R57" s="201">
        <v>0.68</v>
      </c>
      <c r="S57" s="201">
        <v>0.42</v>
      </c>
      <c r="T57" s="201">
        <v>0</v>
      </c>
      <c r="U57" s="201">
        <v>2.0699999999999998</v>
      </c>
      <c r="V57" s="201">
        <v>0.31</v>
      </c>
      <c r="W57" s="201">
        <v>0.66</v>
      </c>
      <c r="X57" s="201">
        <v>2.2000000000000002</v>
      </c>
      <c r="Y57" s="201">
        <v>0</v>
      </c>
      <c r="Z57" s="201">
        <v>4.17</v>
      </c>
      <c r="AA57" s="201">
        <v>1.3</v>
      </c>
      <c r="AB57" s="201">
        <v>0</v>
      </c>
      <c r="AC57" s="201">
        <v>20.149999999999999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16.48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0.28000000000000003</v>
      </c>
      <c r="AW57" s="201">
        <v>0.17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31.51</v>
      </c>
      <c r="K58" s="201">
        <v>125.87</v>
      </c>
      <c r="L58" s="201">
        <v>11.79</v>
      </c>
      <c r="M58" s="201">
        <v>2.25</v>
      </c>
      <c r="N58" s="201">
        <v>1.87</v>
      </c>
      <c r="O58" s="201">
        <v>2.61</v>
      </c>
      <c r="P58" s="201">
        <v>0.81</v>
      </c>
      <c r="Q58" s="201">
        <v>0.34</v>
      </c>
      <c r="R58" s="201">
        <v>0.67</v>
      </c>
      <c r="S58" s="201">
        <v>0.41</v>
      </c>
      <c r="T58" s="201">
        <v>0</v>
      </c>
      <c r="U58" s="201">
        <v>2.0699999999999998</v>
      </c>
      <c r="V58" s="201">
        <v>0.31</v>
      </c>
      <c r="W58" s="201">
        <v>0.66</v>
      </c>
      <c r="X58" s="201">
        <v>2.2000000000000002</v>
      </c>
      <c r="Y58" s="201">
        <v>0</v>
      </c>
      <c r="Z58" s="201">
        <v>4.17</v>
      </c>
      <c r="AA58" s="201">
        <v>1.35</v>
      </c>
      <c r="AB58" s="201">
        <v>0</v>
      </c>
      <c r="AC58" s="201">
        <v>20.149999999999999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16.48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0.28000000000000003</v>
      </c>
      <c r="AW58" s="201">
        <v>0.17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31.51</v>
      </c>
      <c r="K59" s="201">
        <v>77.569999999999993</v>
      </c>
      <c r="L59" s="201">
        <v>0.62</v>
      </c>
      <c r="M59" s="201">
        <v>2.25</v>
      </c>
      <c r="N59" s="201">
        <v>1.87</v>
      </c>
      <c r="O59" s="201">
        <v>2.61</v>
      </c>
      <c r="P59" s="201">
        <v>0.81</v>
      </c>
      <c r="Q59" s="201">
        <v>0.34</v>
      </c>
      <c r="R59" s="201">
        <v>0.67</v>
      </c>
      <c r="S59" s="201">
        <v>0.41</v>
      </c>
      <c r="T59" s="201">
        <v>0</v>
      </c>
      <c r="U59" s="201">
        <v>2.0699999999999998</v>
      </c>
      <c r="V59" s="201">
        <v>0.31</v>
      </c>
      <c r="W59" s="201">
        <v>0.66</v>
      </c>
      <c r="X59" s="201">
        <v>2.2000000000000002</v>
      </c>
      <c r="Y59" s="201">
        <v>0</v>
      </c>
      <c r="Z59" s="201">
        <v>4.17</v>
      </c>
      <c r="AA59" s="201">
        <v>1.35</v>
      </c>
      <c r="AB59" s="201">
        <v>0</v>
      </c>
      <c r="AC59" s="201">
        <v>20.149999999999999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16.48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0.17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31.51</v>
      </c>
      <c r="K60" s="201">
        <v>17.420000000000002</v>
      </c>
      <c r="L60" s="201">
        <v>0.62</v>
      </c>
      <c r="M60" s="201">
        <v>2.25</v>
      </c>
      <c r="N60" s="201">
        <v>1.87</v>
      </c>
      <c r="O60" s="201">
        <v>2.61</v>
      </c>
      <c r="P60" s="201">
        <v>0.81</v>
      </c>
      <c r="Q60" s="201">
        <v>0.34</v>
      </c>
      <c r="R60" s="201">
        <v>0.67</v>
      </c>
      <c r="S60" s="201">
        <v>0.41</v>
      </c>
      <c r="T60" s="201">
        <v>0</v>
      </c>
      <c r="U60" s="201">
        <v>2.0699999999999998</v>
      </c>
      <c r="V60" s="201">
        <v>0.31</v>
      </c>
      <c r="W60" s="201">
        <v>0.66</v>
      </c>
      <c r="X60" s="201">
        <v>2.2000000000000002</v>
      </c>
      <c r="Y60" s="201">
        <v>0</v>
      </c>
      <c r="Z60" s="201">
        <v>4.17</v>
      </c>
      <c r="AA60" s="201">
        <v>1.35</v>
      </c>
      <c r="AB60" s="201">
        <v>0</v>
      </c>
      <c r="AC60" s="201">
        <v>20.149999999999999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16.48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0.17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31.51</v>
      </c>
      <c r="K61" s="201">
        <v>17.420000000000002</v>
      </c>
      <c r="L61" s="201">
        <v>0.62</v>
      </c>
      <c r="M61" s="201">
        <v>2.25</v>
      </c>
      <c r="N61" s="201">
        <v>1.87</v>
      </c>
      <c r="O61" s="201">
        <v>2.61</v>
      </c>
      <c r="P61" s="201">
        <v>0.81</v>
      </c>
      <c r="Q61" s="201">
        <v>0.34</v>
      </c>
      <c r="R61" s="201">
        <v>0.67</v>
      </c>
      <c r="S61" s="201">
        <v>0.42</v>
      </c>
      <c r="T61" s="201">
        <v>0</v>
      </c>
      <c r="U61" s="201">
        <v>2.0699999999999998</v>
      </c>
      <c r="V61" s="201">
        <v>0.31</v>
      </c>
      <c r="W61" s="201">
        <v>0.71</v>
      </c>
      <c r="X61" s="201">
        <v>2.5</v>
      </c>
      <c r="Y61" s="201">
        <v>0</v>
      </c>
      <c r="Z61" s="201">
        <v>4.17</v>
      </c>
      <c r="AA61" s="201">
        <v>1.35</v>
      </c>
      <c r="AB61" s="201">
        <v>0</v>
      </c>
      <c r="AC61" s="201">
        <v>20.149999999999999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16.48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0.17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31.51</v>
      </c>
      <c r="K62" s="201">
        <v>17.420000000000002</v>
      </c>
      <c r="L62" s="201">
        <v>0.62</v>
      </c>
      <c r="M62" s="201">
        <v>2.25</v>
      </c>
      <c r="N62" s="201">
        <v>1.87</v>
      </c>
      <c r="O62" s="201">
        <v>2.61</v>
      </c>
      <c r="P62" s="201">
        <v>0.81</v>
      </c>
      <c r="Q62" s="201">
        <v>0.34</v>
      </c>
      <c r="R62" s="201">
        <v>0.67</v>
      </c>
      <c r="S62" s="201">
        <v>0.42</v>
      </c>
      <c r="T62" s="201">
        <v>0</v>
      </c>
      <c r="U62" s="201">
        <v>2.0699999999999998</v>
      </c>
      <c r="V62" s="201">
        <v>0.31</v>
      </c>
      <c r="W62" s="201">
        <v>0.66</v>
      </c>
      <c r="X62" s="201">
        <v>2.2000000000000002</v>
      </c>
      <c r="Y62" s="201">
        <v>0</v>
      </c>
      <c r="Z62" s="201">
        <v>4.17</v>
      </c>
      <c r="AA62" s="201">
        <v>1.35</v>
      </c>
      <c r="AB62" s="201">
        <v>0</v>
      </c>
      <c r="AC62" s="201">
        <v>20.149999999999999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16.48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0.17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31.51</v>
      </c>
      <c r="K63" s="201">
        <v>17.53</v>
      </c>
      <c r="L63" s="201">
        <v>0.62</v>
      </c>
      <c r="M63" s="201">
        <v>2.25</v>
      </c>
      <c r="N63" s="201">
        <v>1.87</v>
      </c>
      <c r="O63" s="201">
        <v>2.61</v>
      </c>
      <c r="P63" s="201">
        <v>0.81</v>
      </c>
      <c r="Q63" s="201">
        <v>0.34</v>
      </c>
      <c r="R63" s="201">
        <v>0.67</v>
      </c>
      <c r="S63" s="201">
        <v>0.42</v>
      </c>
      <c r="T63" s="201">
        <v>0</v>
      </c>
      <c r="U63" s="201">
        <v>2.0699999999999998</v>
      </c>
      <c r="V63" s="201">
        <v>0.31</v>
      </c>
      <c r="W63" s="201">
        <v>0.66</v>
      </c>
      <c r="X63" s="201">
        <v>2.2000000000000002</v>
      </c>
      <c r="Y63" s="201">
        <v>0</v>
      </c>
      <c r="Z63" s="201">
        <v>4.17</v>
      </c>
      <c r="AA63" s="201">
        <v>1.35</v>
      </c>
      <c r="AB63" s="201">
        <v>0</v>
      </c>
      <c r="AC63" s="201">
        <v>20.149999999999999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16.48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0.17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31.51</v>
      </c>
      <c r="K64" s="201">
        <v>17.420000000000002</v>
      </c>
      <c r="L64" s="201">
        <v>0.62</v>
      </c>
      <c r="M64" s="201">
        <v>2.25</v>
      </c>
      <c r="N64" s="201">
        <v>1.87</v>
      </c>
      <c r="O64" s="201">
        <v>2.61</v>
      </c>
      <c r="P64" s="201">
        <v>0.81</v>
      </c>
      <c r="Q64" s="201">
        <v>0.34</v>
      </c>
      <c r="R64" s="201">
        <v>0.67</v>
      </c>
      <c r="S64" s="201">
        <v>0.42</v>
      </c>
      <c r="T64" s="201">
        <v>0</v>
      </c>
      <c r="U64" s="201">
        <v>2.0699999999999998</v>
      </c>
      <c r="V64" s="201">
        <v>0.31</v>
      </c>
      <c r="W64" s="201">
        <v>0.66</v>
      </c>
      <c r="X64" s="201">
        <v>2.2000000000000002</v>
      </c>
      <c r="Y64" s="201">
        <v>0</v>
      </c>
      <c r="Z64" s="201">
        <v>4.17</v>
      </c>
      <c r="AA64" s="201">
        <v>1.35</v>
      </c>
      <c r="AB64" s="201">
        <v>0</v>
      </c>
      <c r="AC64" s="201">
        <v>20.149999999999999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16.48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0.17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31.51</v>
      </c>
      <c r="K65" s="201">
        <v>17.420000000000002</v>
      </c>
      <c r="L65" s="201">
        <v>0.62</v>
      </c>
      <c r="M65" s="201">
        <v>2.25</v>
      </c>
      <c r="N65" s="201">
        <v>1.87</v>
      </c>
      <c r="O65" s="201">
        <v>2.61</v>
      </c>
      <c r="P65" s="201">
        <v>0.81</v>
      </c>
      <c r="Q65" s="201">
        <v>0.34</v>
      </c>
      <c r="R65" s="201">
        <v>0.67</v>
      </c>
      <c r="S65" s="201">
        <v>0.42</v>
      </c>
      <c r="T65" s="201">
        <v>0</v>
      </c>
      <c r="U65" s="201">
        <v>2.0699999999999998</v>
      </c>
      <c r="V65" s="201">
        <v>0.31</v>
      </c>
      <c r="W65" s="201">
        <v>0.66</v>
      </c>
      <c r="X65" s="201">
        <v>1.87</v>
      </c>
      <c r="Y65" s="201">
        <v>0</v>
      </c>
      <c r="Z65" s="201">
        <v>4.17</v>
      </c>
      <c r="AA65" s="201">
        <v>1.35</v>
      </c>
      <c r="AB65" s="201">
        <v>0</v>
      </c>
      <c r="AC65" s="201">
        <v>20.149999999999999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16.48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0.17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31.51</v>
      </c>
      <c r="K66" s="201">
        <v>17.420000000000002</v>
      </c>
      <c r="L66" s="201">
        <v>0.62</v>
      </c>
      <c r="M66" s="201">
        <v>2.25</v>
      </c>
      <c r="N66" s="201">
        <v>1.87</v>
      </c>
      <c r="O66" s="201">
        <v>2.61</v>
      </c>
      <c r="P66" s="201">
        <v>0.81</v>
      </c>
      <c r="Q66" s="201">
        <v>0.34</v>
      </c>
      <c r="R66" s="201">
        <v>0.67</v>
      </c>
      <c r="S66" s="201">
        <v>0.42</v>
      </c>
      <c r="T66" s="201">
        <v>0</v>
      </c>
      <c r="U66" s="201">
        <v>2.0699999999999998</v>
      </c>
      <c r="V66" s="201">
        <v>0.31</v>
      </c>
      <c r="W66" s="201">
        <v>0.66</v>
      </c>
      <c r="X66" s="201">
        <v>1.87</v>
      </c>
      <c r="Y66" s="201">
        <v>0</v>
      </c>
      <c r="Z66" s="201">
        <v>4.17</v>
      </c>
      <c r="AA66" s="201">
        <v>1.35</v>
      </c>
      <c r="AB66" s="201">
        <v>0</v>
      </c>
      <c r="AC66" s="201">
        <v>20.149999999999999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16.48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0.17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31.51</v>
      </c>
      <c r="K67" s="201">
        <v>17.420000000000002</v>
      </c>
      <c r="L67" s="201">
        <v>0.62</v>
      </c>
      <c r="M67" s="201">
        <v>2.25</v>
      </c>
      <c r="N67" s="201">
        <v>1.87</v>
      </c>
      <c r="O67" s="201">
        <v>2.61</v>
      </c>
      <c r="P67" s="201">
        <v>0.81</v>
      </c>
      <c r="Q67" s="201">
        <v>0.34</v>
      </c>
      <c r="R67" s="201">
        <v>0.05</v>
      </c>
      <c r="S67" s="201">
        <v>0.42</v>
      </c>
      <c r="T67" s="201">
        <v>0</v>
      </c>
      <c r="U67" s="201">
        <v>2.0699999999999998</v>
      </c>
      <c r="V67" s="201">
        <v>0.31</v>
      </c>
      <c r="W67" s="201">
        <v>0.66</v>
      </c>
      <c r="X67" s="201">
        <v>1.87</v>
      </c>
      <c r="Y67" s="201">
        <v>0</v>
      </c>
      <c r="Z67" s="201">
        <v>4.17</v>
      </c>
      <c r="AA67" s="201">
        <v>1.35</v>
      </c>
      <c r="AB67" s="201">
        <v>0</v>
      </c>
      <c r="AC67" s="201">
        <v>20.149999999999999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0.17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31.51</v>
      </c>
      <c r="K68" s="201">
        <v>17.420000000000002</v>
      </c>
      <c r="L68" s="201">
        <v>0.62</v>
      </c>
      <c r="M68" s="201">
        <v>2.25</v>
      </c>
      <c r="N68" s="201">
        <v>1.87</v>
      </c>
      <c r="O68" s="201">
        <v>2.61</v>
      </c>
      <c r="P68" s="201">
        <v>0.81</v>
      </c>
      <c r="Q68" s="201">
        <v>0.34</v>
      </c>
      <c r="R68" s="201">
        <v>0.05</v>
      </c>
      <c r="S68" s="201">
        <v>0.42</v>
      </c>
      <c r="T68" s="201">
        <v>0</v>
      </c>
      <c r="U68" s="201">
        <v>2.0699999999999998</v>
      </c>
      <c r="V68" s="201">
        <v>0.31</v>
      </c>
      <c r="W68" s="201">
        <v>0.66</v>
      </c>
      <c r="X68" s="201">
        <v>1.87</v>
      </c>
      <c r="Y68" s="201">
        <v>0</v>
      </c>
      <c r="Z68" s="201">
        <v>4.17</v>
      </c>
      <c r="AA68" s="201">
        <v>1.35</v>
      </c>
      <c r="AB68" s="201">
        <v>0</v>
      </c>
      <c r="AC68" s="201">
        <v>20.149999999999999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0.17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31.51</v>
      </c>
      <c r="K69" s="201">
        <v>17.420000000000002</v>
      </c>
      <c r="L69" s="201">
        <v>0.62</v>
      </c>
      <c r="M69" s="201">
        <v>2.25</v>
      </c>
      <c r="N69" s="201">
        <v>1.87</v>
      </c>
      <c r="O69" s="201">
        <v>2.61</v>
      </c>
      <c r="P69" s="201">
        <v>0.74</v>
      </c>
      <c r="Q69" s="201">
        <v>0.34</v>
      </c>
      <c r="R69" s="201">
        <v>0.34</v>
      </c>
      <c r="S69" s="201">
        <v>0.42</v>
      </c>
      <c r="T69" s="201">
        <v>0</v>
      </c>
      <c r="U69" s="201">
        <v>0</v>
      </c>
      <c r="V69" s="201">
        <v>0.31</v>
      </c>
      <c r="W69" s="201">
        <v>0.66</v>
      </c>
      <c r="X69" s="201">
        <v>1.87</v>
      </c>
      <c r="Y69" s="201">
        <v>0</v>
      </c>
      <c r="Z69" s="201">
        <v>4.17</v>
      </c>
      <c r="AA69" s="201">
        <v>1.35</v>
      </c>
      <c r="AB69" s="201">
        <v>0</v>
      </c>
      <c r="AC69" s="201">
        <v>20.149999999999999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-18.95</v>
      </c>
      <c r="AL69" s="201">
        <v>0</v>
      </c>
      <c r="AM69" s="201">
        <v>0</v>
      </c>
      <c r="AN69" s="201">
        <v>0</v>
      </c>
      <c r="AO69" s="201">
        <v>-100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0.17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31.51</v>
      </c>
      <c r="K70" s="201">
        <v>17.420000000000002</v>
      </c>
      <c r="L70" s="201">
        <v>0.62</v>
      </c>
      <c r="M70" s="201">
        <v>2.25</v>
      </c>
      <c r="N70" s="201">
        <v>1.87</v>
      </c>
      <c r="O70" s="201">
        <v>2.61</v>
      </c>
      <c r="P70" s="201">
        <v>0.74</v>
      </c>
      <c r="Q70" s="201">
        <v>0.34</v>
      </c>
      <c r="R70" s="201">
        <v>0.34</v>
      </c>
      <c r="S70" s="201">
        <v>0.42</v>
      </c>
      <c r="T70" s="201">
        <v>0</v>
      </c>
      <c r="U70" s="201">
        <v>0</v>
      </c>
      <c r="V70" s="201">
        <v>0.31</v>
      </c>
      <c r="W70" s="201">
        <v>0.66</v>
      </c>
      <c r="X70" s="201">
        <v>1.87</v>
      </c>
      <c r="Y70" s="201">
        <v>0</v>
      </c>
      <c r="Z70" s="201">
        <v>4.17</v>
      </c>
      <c r="AA70" s="201">
        <v>1.35</v>
      </c>
      <c r="AB70" s="201">
        <v>0</v>
      </c>
      <c r="AC70" s="201">
        <v>20.149999999999999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-18.95</v>
      </c>
      <c r="AL70" s="201">
        <v>0</v>
      </c>
      <c r="AM70" s="201">
        <v>0</v>
      </c>
      <c r="AN70" s="201">
        <v>0</v>
      </c>
      <c r="AO70" s="201">
        <v>-100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0.17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31.51</v>
      </c>
      <c r="K71" s="201">
        <v>17.420000000000002</v>
      </c>
      <c r="L71" s="201">
        <v>1.1100000000000001</v>
      </c>
      <c r="M71" s="201">
        <v>2.25</v>
      </c>
      <c r="N71" s="201">
        <v>1.87</v>
      </c>
      <c r="O71" s="201">
        <v>2.61</v>
      </c>
      <c r="P71" s="201">
        <v>0.74</v>
      </c>
      <c r="Q71" s="201">
        <v>0.34</v>
      </c>
      <c r="R71" s="201">
        <v>0.34</v>
      </c>
      <c r="S71" s="201">
        <v>0.41</v>
      </c>
      <c r="T71" s="201">
        <v>0.05</v>
      </c>
      <c r="U71" s="201">
        <v>0</v>
      </c>
      <c r="V71" s="201">
        <v>0.31</v>
      </c>
      <c r="W71" s="201">
        <v>0.66</v>
      </c>
      <c r="X71" s="201">
        <v>11.43</v>
      </c>
      <c r="Y71" s="201">
        <v>0</v>
      </c>
      <c r="Z71" s="201">
        <v>4.17</v>
      </c>
      <c r="AA71" s="201">
        <v>1.35</v>
      </c>
      <c r="AB71" s="201">
        <v>0</v>
      </c>
      <c r="AC71" s="201">
        <v>20.49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-18.95</v>
      </c>
      <c r="AL71" s="201">
        <v>0</v>
      </c>
      <c r="AM71" s="201">
        <v>0</v>
      </c>
      <c r="AN71" s="201">
        <v>0</v>
      </c>
      <c r="AO71" s="201">
        <v>-100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0.17</v>
      </c>
      <c r="AX71" s="201">
        <v>0.11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31.51</v>
      </c>
      <c r="K72" s="201">
        <v>17.420000000000002</v>
      </c>
      <c r="L72" s="201">
        <v>0.61</v>
      </c>
      <c r="M72" s="201">
        <v>2.25</v>
      </c>
      <c r="N72" s="201">
        <v>1.87</v>
      </c>
      <c r="O72" s="201">
        <v>2.61</v>
      </c>
      <c r="P72" s="201">
        <v>0.74</v>
      </c>
      <c r="Q72" s="201">
        <v>0.34</v>
      </c>
      <c r="R72" s="201">
        <v>0.34</v>
      </c>
      <c r="S72" s="201">
        <v>0.41</v>
      </c>
      <c r="T72" s="201">
        <v>0.05</v>
      </c>
      <c r="U72" s="201">
        <v>0</v>
      </c>
      <c r="V72" s="201">
        <v>0.31</v>
      </c>
      <c r="W72" s="201">
        <v>0.66</v>
      </c>
      <c r="X72" s="201">
        <v>11.43</v>
      </c>
      <c r="Y72" s="201">
        <v>0</v>
      </c>
      <c r="Z72" s="201">
        <v>4.17</v>
      </c>
      <c r="AA72" s="201">
        <v>1.35</v>
      </c>
      <c r="AB72" s="201">
        <v>0</v>
      </c>
      <c r="AC72" s="201">
        <v>20.49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-18.95</v>
      </c>
      <c r="AL72" s="201">
        <v>0</v>
      </c>
      <c r="AM72" s="201">
        <v>0</v>
      </c>
      <c r="AN72" s="201">
        <v>0</v>
      </c>
      <c r="AO72" s="201">
        <v>-100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0.17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31.51</v>
      </c>
      <c r="K73" s="201">
        <v>17.420000000000002</v>
      </c>
      <c r="L73" s="201">
        <v>0.61</v>
      </c>
      <c r="M73" s="201">
        <v>2.25</v>
      </c>
      <c r="N73" s="201">
        <v>1.87</v>
      </c>
      <c r="O73" s="201">
        <v>2.61</v>
      </c>
      <c r="P73" s="201">
        <v>0.74</v>
      </c>
      <c r="Q73" s="201">
        <v>0.34</v>
      </c>
      <c r="R73" s="201">
        <v>0.34</v>
      </c>
      <c r="S73" s="201">
        <v>0.41</v>
      </c>
      <c r="T73" s="201">
        <v>0.05</v>
      </c>
      <c r="U73" s="201">
        <v>0</v>
      </c>
      <c r="V73" s="201">
        <v>0.31</v>
      </c>
      <c r="W73" s="201">
        <v>0.66</v>
      </c>
      <c r="X73" s="201">
        <v>2.2000000000000002</v>
      </c>
      <c r="Y73" s="201">
        <v>0</v>
      </c>
      <c r="Z73" s="201">
        <v>4.17</v>
      </c>
      <c r="AA73" s="201">
        <v>1.35</v>
      </c>
      <c r="AB73" s="201">
        <v>0</v>
      </c>
      <c r="AC73" s="201">
        <v>20.49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-18.95</v>
      </c>
      <c r="AL73" s="201">
        <v>0</v>
      </c>
      <c r="AM73" s="201">
        <v>0</v>
      </c>
      <c r="AN73" s="201">
        <v>0</v>
      </c>
      <c r="AO73" s="201">
        <v>-100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0.17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31.51</v>
      </c>
      <c r="K74" s="201">
        <v>17.420000000000002</v>
      </c>
      <c r="L74" s="201">
        <v>0.61</v>
      </c>
      <c r="M74" s="201">
        <v>2.25</v>
      </c>
      <c r="N74" s="201">
        <v>1.87</v>
      </c>
      <c r="O74" s="201">
        <v>2.61</v>
      </c>
      <c r="P74" s="201">
        <v>0.74</v>
      </c>
      <c r="Q74" s="201">
        <v>0.34</v>
      </c>
      <c r="R74" s="201">
        <v>0.34</v>
      </c>
      <c r="S74" s="201">
        <v>0.41</v>
      </c>
      <c r="T74" s="201">
        <v>0.05</v>
      </c>
      <c r="U74" s="201">
        <v>0</v>
      </c>
      <c r="V74" s="201">
        <v>0.31</v>
      </c>
      <c r="W74" s="201">
        <v>0.66</v>
      </c>
      <c r="X74" s="201">
        <v>2.2000000000000002</v>
      </c>
      <c r="Y74" s="201">
        <v>0</v>
      </c>
      <c r="Z74" s="201">
        <v>4.17</v>
      </c>
      <c r="AA74" s="201">
        <v>1.35</v>
      </c>
      <c r="AB74" s="201">
        <v>0</v>
      </c>
      <c r="AC74" s="201">
        <v>20.49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-18.95</v>
      </c>
      <c r="AL74" s="201">
        <v>0</v>
      </c>
      <c r="AM74" s="201">
        <v>0</v>
      </c>
      <c r="AN74" s="201">
        <v>0</v>
      </c>
      <c r="AO74" s="201">
        <v>-100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0.17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21.82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31.51</v>
      </c>
      <c r="K75" s="201">
        <v>17.420000000000002</v>
      </c>
      <c r="L75" s="201">
        <v>0.61</v>
      </c>
      <c r="M75" s="201">
        <v>2.25</v>
      </c>
      <c r="N75" s="201">
        <v>1.87</v>
      </c>
      <c r="O75" s="201">
        <v>2.61</v>
      </c>
      <c r="P75" s="201">
        <v>0.74</v>
      </c>
      <c r="Q75" s="201">
        <v>0.34</v>
      </c>
      <c r="R75" s="201">
        <v>1.41</v>
      </c>
      <c r="S75" s="201">
        <v>0.41</v>
      </c>
      <c r="T75" s="201">
        <v>0.05</v>
      </c>
      <c r="U75" s="201">
        <v>0</v>
      </c>
      <c r="V75" s="201">
        <v>0.31</v>
      </c>
      <c r="W75" s="201">
        <v>0.66</v>
      </c>
      <c r="X75" s="201">
        <v>2.2000000000000002</v>
      </c>
      <c r="Y75" s="201">
        <v>0</v>
      </c>
      <c r="Z75" s="201">
        <v>4.17</v>
      </c>
      <c r="AA75" s="201">
        <v>1.35</v>
      </c>
      <c r="AB75" s="201">
        <v>0</v>
      </c>
      <c r="AC75" s="201">
        <v>20.49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-18.95</v>
      </c>
      <c r="AL75" s="201">
        <v>0</v>
      </c>
      <c r="AM75" s="201">
        <v>0</v>
      </c>
      <c r="AN75" s="201">
        <v>0</v>
      </c>
      <c r="AO75" s="201">
        <v>-100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0.17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31.51</v>
      </c>
      <c r="K76" s="201">
        <v>17.420000000000002</v>
      </c>
      <c r="L76" s="201">
        <v>0.61</v>
      </c>
      <c r="M76" s="201">
        <v>2.25</v>
      </c>
      <c r="N76" s="201">
        <v>1.87</v>
      </c>
      <c r="O76" s="201">
        <v>2.61</v>
      </c>
      <c r="P76" s="201">
        <v>0.74</v>
      </c>
      <c r="Q76" s="201">
        <v>0.34</v>
      </c>
      <c r="R76" s="201">
        <v>1.41</v>
      </c>
      <c r="S76" s="201">
        <v>0.41</v>
      </c>
      <c r="T76" s="201">
        <v>0.05</v>
      </c>
      <c r="U76" s="201">
        <v>0</v>
      </c>
      <c r="V76" s="201">
        <v>0.31</v>
      </c>
      <c r="W76" s="201">
        <v>0.52</v>
      </c>
      <c r="X76" s="201">
        <v>2.2000000000000002</v>
      </c>
      <c r="Y76" s="201">
        <v>0</v>
      </c>
      <c r="Z76" s="201">
        <v>4.17</v>
      </c>
      <c r="AA76" s="201">
        <v>1.35</v>
      </c>
      <c r="AB76" s="201">
        <v>0</v>
      </c>
      <c r="AC76" s="201">
        <v>20.49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-18.95</v>
      </c>
      <c r="AL76" s="201">
        <v>0</v>
      </c>
      <c r="AM76" s="201">
        <v>0</v>
      </c>
      <c r="AN76" s="201">
        <v>0</v>
      </c>
      <c r="AO76" s="201">
        <v>-100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0.17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31.51</v>
      </c>
      <c r="K77" s="201">
        <v>17.41</v>
      </c>
      <c r="L77" s="201">
        <v>0.62</v>
      </c>
      <c r="M77" s="201">
        <v>2.25</v>
      </c>
      <c r="N77" s="201">
        <v>1.87</v>
      </c>
      <c r="O77" s="201">
        <v>2.61</v>
      </c>
      <c r="P77" s="201">
        <v>0.74</v>
      </c>
      <c r="Q77" s="201">
        <v>0.34</v>
      </c>
      <c r="R77" s="201">
        <v>1.67</v>
      </c>
      <c r="S77" s="201">
        <v>0.41</v>
      </c>
      <c r="T77" s="201">
        <v>0.05</v>
      </c>
      <c r="U77" s="201">
        <v>0</v>
      </c>
      <c r="V77" s="201">
        <v>0.31</v>
      </c>
      <c r="W77" s="201">
        <v>0.52</v>
      </c>
      <c r="X77" s="201">
        <v>2.2000000000000002</v>
      </c>
      <c r="Y77" s="201">
        <v>0</v>
      </c>
      <c r="Z77" s="201">
        <v>4.17</v>
      </c>
      <c r="AA77" s="201">
        <v>1.35</v>
      </c>
      <c r="AB77" s="201">
        <v>0</v>
      </c>
      <c r="AC77" s="201">
        <v>20.49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-18.95</v>
      </c>
      <c r="AL77" s="201">
        <v>0</v>
      </c>
      <c r="AM77" s="201">
        <v>0</v>
      </c>
      <c r="AN77" s="201">
        <v>0</v>
      </c>
      <c r="AO77" s="201">
        <v>-135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0.17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31.51</v>
      </c>
      <c r="K78" s="201">
        <v>17.41</v>
      </c>
      <c r="L78" s="201">
        <v>0.62</v>
      </c>
      <c r="M78" s="201">
        <v>2.25</v>
      </c>
      <c r="N78" s="201">
        <v>1.87</v>
      </c>
      <c r="O78" s="201">
        <v>2.61</v>
      </c>
      <c r="P78" s="201">
        <v>0.74</v>
      </c>
      <c r="Q78" s="201">
        <v>0.34</v>
      </c>
      <c r="R78" s="201">
        <v>0.41</v>
      </c>
      <c r="S78" s="201">
        <v>0.41</v>
      </c>
      <c r="T78" s="201">
        <v>0.05</v>
      </c>
      <c r="U78" s="201">
        <v>0</v>
      </c>
      <c r="V78" s="201">
        <v>0.31</v>
      </c>
      <c r="W78" s="201">
        <v>0.52</v>
      </c>
      <c r="X78" s="201">
        <v>2.2000000000000002</v>
      </c>
      <c r="Y78" s="201">
        <v>0</v>
      </c>
      <c r="Z78" s="201">
        <v>4.17</v>
      </c>
      <c r="AA78" s="201">
        <v>1.35</v>
      </c>
      <c r="AB78" s="201">
        <v>0</v>
      </c>
      <c r="AC78" s="201">
        <v>20.49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-18.95</v>
      </c>
      <c r="AL78" s="201">
        <v>0</v>
      </c>
      <c r="AM78" s="201">
        <v>0</v>
      </c>
      <c r="AN78" s="201">
        <v>0</v>
      </c>
      <c r="AO78" s="201">
        <v>-120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0.17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31.51</v>
      </c>
      <c r="K79" s="201">
        <v>17.399999999999999</v>
      </c>
      <c r="L79" s="201">
        <v>0.62</v>
      </c>
      <c r="M79" s="201">
        <v>2.25</v>
      </c>
      <c r="N79" s="201">
        <v>1.87</v>
      </c>
      <c r="O79" s="201">
        <v>2.61</v>
      </c>
      <c r="P79" s="201">
        <v>2.2000000000000002</v>
      </c>
      <c r="Q79" s="201">
        <v>0.34</v>
      </c>
      <c r="R79" s="201">
        <v>0.78</v>
      </c>
      <c r="S79" s="201">
        <v>0.41</v>
      </c>
      <c r="T79" s="201">
        <v>0.05</v>
      </c>
      <c r="U79" s="201">
        <v>0.66</v>
      </c>
      <c r="V79" s="201">
        <v>0.31</v>
      </c>
      <c r="W79" s="201">
        <v>0.66</v>
      </c>
      <c r="X79" s="201">
        <v>2.2000000000000002</v>
      </c>
      <c r="Y79" s="201">
        <v>0</v>
      </c>
      <c r="Z79" s="201">
        <v>4.17</v>
      </c>
      <c r="AA79" s="201">
        <v>1.35</v>
      </c>
      <c r="AB79" s="201">
        <v>0</v>
      </c>
      <c r="AC79" s="201">
        <v>20.149999999999999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-18.95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0.17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31.51</v>
      </c>
      <c r="K80" s="201">
        <v>17.399999999999999</v>
      </c>
      <c r="L80" s="201">
        <v>0.62</v>
      </c>
      <c r="M80" s="201">
        <v>2.25</v>
      </c>
      <c r="N80" s="201">
        <v>1.87</v>
      </c>
      <c r="O80" s="201">
        <v>2.61</v>
      </c>
      <c r="P80" s="201">
        <v>1</v>
      </c>
      <c r="Q80" s="201">
        <v>0.34</v>
      </c>
      <c r="R80" s="201">
        <v>0.45</v>
      </c>
      <c r="S80" s="201">
        <v>0.41</v>
      </c>
      <c r="T80" s="201">
        <v>0.05</v>
      </c>
      <c r="U80" s="201">
        <v>0.66</v>
      </c>
      <c r="V80" s="201">
        <v>0.31</v>
      </c>
      <c r="W80" s="201">
        <v>0.66</v>
      </c>
      <c r="X80" s="201">
        <v>2.2000000000000002</v>
      </c>
      <c r="Y80" s="201">
        <v>0</v>
      </c>
      <c r="Z80" s="201">
        <v>4.17</v>
      </c>
      <c r="AA80" s="201">
        <v>1.35</v>
      </c>
      <c r="AB80" s="201">
        <v>0</v>
      </c>
      <c r="AC80" s="201">
        <v>20.149999999999999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-18.95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0.17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31.51</v>
      </c>
      <c r="K81" s="201">
        <v>17.399999999999999</v>
      </c>
      <c r="L81" s="201">
        <v>0.62</v>
      </c>
      <c r="M81" s="201">
        <v>2.25</v>
      </c>
      <c r="N81" s="201">
        <v>1.87</v>
      </c>
      <c r="O81" s="201">
        <v>2.61</v>
      </c>
      <c r="P81" s="201">
        <v>0.83</v>
      </c>
      <c r="Q81" s="201">
        <v>0.34</v>
      </c>
      <c r="R81" s="201">
        <v>0.92</v>
      </c>
      <c r="S81" s="201">
        <v>0.41</v>
      </c>
      <c r="T81" s="201">
        <v>0.05</v>
      </c>
      <c r="U81" s="201">
        <v>0.66</v>
      </c>
      <c r="V81" s="201">
        <v>0.31</v>
      </c>
      <c r="W81" s="201">
        <v>0.66</v>
      </c>
      <c r="X81" s="201">
        <v>2.2000000000000002</v>
      </c>
      <c r="Y81" s="201">
        <v>0</v>
      </c>
      <c r="Z81" s="201">
        <v>4.17</v>
      </c>
      <c r="AA81" s="201">
        <v>1.35</v>
      </c>
      <c r="AB81" s="201">
        <v>0</v>
      </c>
      <c r="AC81" s="201">
        <v>20.149999999999999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0.17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31.51</v>
      </c>
      <c r="K82" s="201">
        <v>17.399999999999999</v>
      </c>
      <c r="L82" s="201">
        <v>0.62</v>
      </c>
      <c r="M82" s="201">
        <v>2.25</v>
      </c>
      <c r="N82" s="201">
        <v>1.87</v>
      </c>
      <c r="O82" s="201">
        <v>2.61</v>
      </c>
      <c r="P82" s="201">
        <v>0.83</v>
      </c>
      <c r="Q82" s="201">
        <v>0.34</v>
      </c>
      <c r="R82" s="201">
        <v>0.5</v>
      </c>
      <c r="S82" s="201">
        <v>0.41</v>
      </c>
      <c r="T82" s="201">
        <v>0.05</v>
      </c>
      <c r="U82" s="201">
        <v>0.66</v>
      </c>
      <c r="V82" s="201">
        <v>0.31</v>
      </c>
      <c r="W82" s="201">
        <v>0.66</v>
      </c>
      <c r="X82" s="201">
        <v>2.2000000000000002</v>
      </c>
      <c r="Y82" s="201">
        <v>0</v>
      </c>
      <c r="Z82" s="201">
        <v>4.17</v>
      </c>
      <c r="AA82" s="201">
        <v>1.35</v>
      </c>
      <c r="AB82" s="201">
        <v>0</v>
      </c>
      <c r="AC82" s="201">
        <v>20.149999999999999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-80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0.17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31.51</v>
      </c>
      <c r="K83" s="201">
        <v>18.36</v>
      </c>
      <c r="L83" s="201">
        <v>0.61</v>
      </c>
      <c r="M83" s="201">
        <v>2.25</v>
      </c>
      <c r="N83" s="201">
        <v>1.87</v>
      </c>
      <c r="O83" s="201">
        <v>2.61</v>
      </c>
      <c r="P83" s="201">
        <v>0.83</v>
      </c>
      <c r="Q83" s="201">
        <v>0.34</v>
      </c>
      <c r="R83" s="201">
        <v>0.89</v>
      </c>
      <c r="S83" s="201">
        <v>0.41</v>
      </c>
      <c r="T83" s="201">
        <v>0.05</v>
      </c>
      <c r="U83" s="201">
        <v>0.66</v>
      </c>
      <c r="V83" s="201">
        <v>0.31</v>
      </c>
      <c r="W83" s="201">
        <v>0.66</v>
      </c>
      <c r="X83" s="201">
        <v>2.2000000000000002</v>
      </c>
      <c r="Y83" s="201">
        <v>0</v>
      </c>
      <c r="Z83" s="201">
        <v>4.17</v>
      </c>
      <c r="AA83" s="201">
        <v>1.35</v>
      </c>
      <c r="AB83" s="201">
        <v>0</v>
      </c>
      <c r="AC83" s="201">
        <v>19.8</v>
      </c>
      <c r="AD83" s="201">
        <v>0</v>
      </c>
      <c r="AE83" s="201">
        <v>0</v>
      </c>
      <c r="AF83" s="201">
        <v>0</v>
      </c>
      <c r="AG83" s="201">
        <v>0.04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0.17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31.51</v>
      </c>
      <c r="K84" s="201">
        <v>17.399999999999999</v>
      </c>
      <c r="L84" s="201">
        <v>0.61</v>
      </c>
      <c r="M84" s="201">
        <v>2.25</v>
      </c>
      <c r="N84" s="201">
        <v>1.87</v>
      </c>
      <c r="O84" s="201">
        <v>2.61</v>
      </c>
      <c r="P84" s="201">
        <v>0.83</v>
      </c>
      <c r="Q84" s="201">
        <v>0.34</v>
      </c>
      <c r="R84" s="201">
        <v>0.55000000000000004</v>
      </c>
      <c r="S84" s="201">
        <v>0.41</v>
      </c>
      <c r="T84" s="201">
        <v>0.05</v>
      </c>
      <c r="U84" s="201">
        <v>0.66</v>
      </c>
      <c r="V84" s="201">
        <v>0.31</v>
      </c>
      <c r="W84" s="201">
        <v>0.66</v>
      </c>
      <c r="X84" s="201">
        <v>2.2000000000000002</v>
      </c>
      <c r="Y84" s="201">
        <v>0</v>
      </c>
      <c r="Z84" s="201">
        <v>4.17</v>
      </c>
      <c r="AA84" s="201">
        <v>1.35</v>
      </c>
      <c r="AB84" s="201">
        <v>0</v>
      </c>
      <c r="AC84" s="201">
        <v>19.8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0.17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31.51</v>
      </c>
      <c r="K85" s="201">
        <v>17.399999999999999</v>
      </c>
      <c r="L85" s="201">
        <v>0.61</v>
      </c>
      <c r="M85" s="201">
        <v>2.25</v>
      </c>
      <c r="N85" s="201">
        <v>1.87</v>
      </c>
      <c r="O85" s="201">
        <v>2.61</v>
      </c>
      <c r="P85" s="201">
        <v>0.83</v>
      </c>
      <c r="Q85" s="201">
        <v>0.34</v>
      </c>
      <c r="R85" s="201">
        <v>0.55000000000000004</v>
      </c>
      <c r="S85" s="201">
        <v>0.41</v>
      </c>
      <c r="T85" s="201">
        <v>0.05</v>
      </c>
      <c r="U85" s="201">
        <v>0.66</v>
      </c>
      <c r="V85" s="201">
        <v>0.31</v>
      </c>
      <c r="W85" s="201">
        <v>0.66</v>
      </c>
      <c r="X85" s="201">
        <v>2.2000000000000002</v>
      </c>
      <c r="Y85" s="201">
        <v>0</v>
      </c>
      <c r="Z85" s="201">
        <v>4.17</v>
      </c>
      <c r="AA85" s="201">
        <v>1.35</v>
      </c>
      <c r="AB85" s="201">
        <v>0</v>
      </c>
      <c r="AC85" s="201">
        <v>19.8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80.48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0.17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31.51</v>
      </c>
      <c r="K86" s="201">
        <v>17.399999999999999</v>
      </c>
      <c r="L86" s="201">
        <v>0.61</v>
      </c>
      <c r="M86" s="201">
        <v>2.25</v>
      </c>
      <c r="N86" s="201">
        <v>1.87</v>
      </c>
      <c r="O86" s="201">
        <v>2.61</v>
      </c>
      <c r="P86" s="201">
        <v>0.81</v>
      </c>
      <c r="Q86" s="201">
        <v>0.34</v>
      </c>
      <c r="R86" s="201">
        <v>1.36</v>
      </c>
      <c r="S86" s="201">
        <v>0.41</v>
      </c>
      <c r="T86" s="201">
        <v>0.05</v>
      </c>
      <c r="U86" s="201">
        <v>0.66</v>
      </c>
      <c r="V86" s="201">
        <v>0.31</v>
      </c>
      <c r="W86" s="201">
        <v>0.66</v>
      </c>
      <c r="X86" s="201">
        <v>2.2000000000000002</v>
      </c>
      <c r="Y86" s="201">
        <v>0</v>
      </c>
      <c r="Z86" s="201">
        <v>4.17</v>
      </c>
      <c r="AA86" s="201">
        <v>1.35</v>
      </c>
      <c r="AB86" s="201">
        <v>0</v>
      </c>
      <c r="AC86" s="201">
        <v>19.8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50.48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0.17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31.51</v>
      </c>
      <c r="K87" s="201">
        <v>17.399999999999999</v>
      </c>
      <c r="L87" s="201">
        <v>0.61</v>
      </c>
      <c r="M87" s="201">
        <v>2.25</v>
      </c>
      <c r="N87" s="201">
        <v>1.87</v>
      </c>
      <c r="O87" s="201">
        <v>2.61</v>
      </c>
      <c r="P87" s="201">
        <v>0.8</v>
      </c>
      <c r="Q87" s="201">
        <v>0.34</v>
      </c>
      <c r="R87" s="201">
        <v>0.63</v>
      </c>
      <c r="S87" s="201">
        <v>0.41</v>
      </c>
      <c r="T87" s="201">
        <v>0.05</v>
      </c>
      <c r="U87" s="201">
        <v>0.66</v>
      </c>
      <c r="V87" s="201">
        <v>0.31</v>
      </c>
      <c r="W87" s="201">
        <v>0.66</v>
      </c>
      <c r="X87" s="201">
        <v>2.2000000000000002</v>
      </c>
      <c r="Y87" s="201">
        <v>0</v>
      </c>
      <c r="Z87" s="201">
        <v>4.17</v>
      </c>
      <c r="AA87" s="201">
        <v>1.35</v>
      </c>
      <c r="AB87" s="201">
        <v>0</v>
      </c>
      <c r="AC87" s="201">
        <v>19.8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67.48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0.17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31.51</v>
      </c>
      <c r="K88" s="201">
        <v>17.399999999999999</v>
      </c>
      <c r="L88" s="201">
        <v>0.61</v>
      </c>
      <c r="M88" s="201">
        <v>2.25</v>
      </c>
      <c r="N88" s="201">
        <v>1.87</v>
      </c>
      <c r="O88" s="201">
        <v>2.61</v>
      </c>
      <c r="P88" s="201">
        <v>0.8</v>
      </c>
      <c r="Q88" s="201">
        <v>0.34</v>
      </c>
      <c r="R88" s="201">
        <v>0.6</v>
      </c>
      <c r="S88" s="201">
        <v>0.41</v>
      </c>
      <c r="T88" s="201">
        <v>0.05</v>
      </c>
      <c r="U88" s="201">
        <v>0.66</v>
      </c>
      <c r="V88" s="201">
        <v>0.31</v>
      </c>
      <c r="W88" s="201">
        <v>0.66</v>
      </c>
      <c r="X88" s="201">
        <v>2.2000000000000002</v>
      </c>
      <c r="Y88" s="201">
        <v>0</v>
      </c>
      <c r="Z88" s="201">
        <v>4.17</v>
      </c>
      <c r="AA88" s="201">
        <v>1.35</v>
      </c>
      <c r="AB88" s="201">
        <v>0</v>
      </c>
      <c r="AC88" s="201">
        <v>19.8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28.48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0.17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2.79</v>
      </c>
      <c r="E89" s="201">
        <v>0</v>
      </c>
      <c r="F89" s="201">
        <v>0</v>
      </c>
      <c r="G89" s="201">
        <v>2.14</v>
      </c>
      <c r="H89" s="201">
        <v>0</v>
      </c>
      <c r="I89" s="201">
        <v>0</v>
      </c>
      <c r="J89" s="201">
        <v>1.07</v>
      </c>
      <c r="K89" s="201">
        <v>17.399999999999999</v>
      </c>
      <c r="L89" s="201">
        <v>0.61</v>
      </c>
      <c r="M89" s="201">
        <v>2.25</v>
      </c>
      <c r="N89" s="201">
        <v>1.87</v>
      </c>
      <c r="O89" s="201">
        <v>2.61</v>
      </c>
      <c r="P89" s="201">
        <v>1.05</v>
      </c>
      <c r="Q89" s="201">
        <v>0.34</v>
      </c>
      <c r="R89" s="201">
        <v>1.32</v>
      </c>
      <c r="S89" s="201">
        <v>0.41</v>
      </c>
      <c r="T89" s="201">
        <v>0.05</v>
      </c>
      <c r="U89" s="201">
        <v>0.66</v>
      </c>
      <c r="V89" s="201">
        <v>0.31</v>
      </c>
      <c r="W89" s="201">
        <v>0.66</v>
      </c>
      <c r="X89" s="201">
        <v>2.2000000000000002</v>
      </c>
      <c r="Y89" s="201">
        <v>0</v>
      </c>
      <c r="Z89" s="201">
        <v>4.17</v>
      </c>
      <c r="AA89" s="201">
        <v>1.35</v>
      </c>
      <c r="AB89" s="201">
        <v>0</v>
      </c>
      <c r="AC89" s="201">
        <v>19.8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0.17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0.76</v>
      </c>
      <c r="E90" s="201">
        <v>0</v>
      </c>
      <c r="F90" s="201">
        <v>0</v>
      </c>
      <c r="G90" s="201">
        <v>1.1599999999999999</v>
      </c>
      <c r="H90" s="201">
        <v>0</v>
      </c>
      <c r="I90" s="201">
        <v>0</v>
      </c>
      <c r="J90" s="201">
        <v>1.07</v>
      </c>
      <c r="K90" s="201">
        <v>17.399999999999999</v>
      </c>
      <c r="L90" s="201">
        <v>0.61</v>
      </c>
      <c r="M90" s="201">
        <v>2.25</v>
      </c>
      <c r="N90" s="201">
        <v>1.87</v>
      </c>
      <c r="O90" s="201">
        <v>2.61</v>
      </c>
      <c r="P90" s="201">
        <v>1.05</v>
      </c>
      <c r="Q90" s="201">
        <v>0.34</v>
      </c>
      <c r="R90" s="201">
        <v>0.68</v>
      </c>
      <c r="S90" s="201">
        <v>0.41</v>
      </c>
      <c r="T90" s="201">
        <v>0.05</v>
      </c>
      <c r="U90" s="201">
        <v>0.66</v>
      </c>
      <c r="V90" s="201">
        <v>0.31</v>
      </c>
      <c r="W90" s="201">
        <v>0.66</v>
      </c>
      <c r="X90" s="201">
        <v>2.2000000000000002</v>
      </c>
      <c r="Y90" s="201">
        <v>0</v>
      </c>
      <c r="Z90" s="201">
        <v>4.17</v>
      </c>
      <c r="AA90" s="201">
        <v>1.35</v>
      </c>
      <c r="AB90" s="201">
        <v>0</v>
      </c>
      <c r="AC90" s="201">
        <v>19.8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-100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0.17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0.76</v>
      </c>
      <c r="E91" s="201">
        <v>0</v>
      </c>
      <c r="F91" s="201">
        <v>0</v>
      </c>
      <c r="G91" s="201">
        <v>1.1599999999999999</v>
      </c>
      <c r="H91" s="201">
        <v>0</v>
      </c>
      <c r="I91" s="201">
        <v>0</v>
      </c>
      <c r="J91" s="201">
        <v>1.07</v>
      </c>
      <c r="K91" s="201">
        <v>17.399999999999999</v>
      </c>
      <c r="L91" s="201">
        <v>0.61</v>
      </c>
      <c r="M91" s="201">
        <v>2.25</v>
      </c>
      <c r="N91" s="201">
        <v>1.87</v>
      </c>
      <c r="O91" s="201">
        <v>2.61</v>
      </c>
      <c r="P91" s="201">
        <v>1.05</v>
      </c>
      <c r="Q91" s="201">
        <v>0.34</v>
      </c>
      <c r="R91" s="201">
        <v>0.68</v>
      </c>
      <c r="S91" s="201">
        <v>0.41</v>
      </c>
      <c r="T91" s="201">
        <v>0.05</v>
      </c>
      <c r="U91" s="201">
        <v>0.66</v>
      </c>
      <c r="V91" s="201">
        <v>0.31</v>
      </c>
      <c r="W91" s="201">
        <v>0.66</v>
      </c>
      <c r="X91" s="201">
        <v>2.2000000000000002</v>
      </c>
      <c r="Y91" s="201">
        <v>0</v>
      </c>
      <c r="Z91" s="201">
        <v>4.17</v>
      </c>
      <c r="AA91" s="201">
        <v>1.35</v>
      </c>
      <c r="AB91" s="201">
        <v>0</v>
      </c>
      <c r="AC91" s="201">
        <v>19.8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-23.52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0.17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0.76</v>
      </c>
      <c r="E92" s="201">
        <v>0</v>
      </c>
      <c r="F92" s="201">
        <v>0</v>
      </c>
      <c r="G92" s="201">
        <v>1.1599999999999999</v>
      </c>
      <c r="H92" s="201">
        <v>0</v>
      </c>
      <c r="I92" s="201">
        <v>0</v>
      </c>
      <c r="J92" s="201">
        <v>1.07</v>
      </c>
      <c r="K92" s="201">
        <v>17.399999999999999</v>
      </c>
      <c r="L92" s="201">
        <v>0.61</v>
      </c>
      <c r="M92" s="201">
        <v>2.25</v>
      </c>
      <c r="N92" s="201">
        <v>1.87</v>
      </c>
      <c r="O92" s="201">
        <v>2.61</v>
      </c>
      <c r="P92" s="201">
        <v>1.05</v>
      </c>
      <c r="Q92" s="201">
        <v>0.34</v>
      </c>
      <c r="R92" s="201">
        <v>0.68</v>
      </c>
      <c r="S92" s="201">
        <v>0.41</v>
      </c>
      <c r="T92" s="201">
        <v>0.05</v>
      </c>
      <c r="U92" s="201">
        <v>0.66</v>
      </c>
      <c r="V92" s="201">
        <v>0.31</v>
      </c>
      <c r="W92" s="201">
        <v>0.66</v>
      </c>
      <c r="X92" s="201">
        <v>2.2000000000000002</v>
      </c>
      <c r="Y92" s="201">
        <v>0</v>
      </c>
      <c r="Z92" s="201">
        <v>4.17</v>
      </c>
      <c r="AA92" s="201">
        <v>1.35</v>
      </c>
      <c r="AB92" s="201">
        <v>0</v>
      </c>
      <c r="AC92" s="201">
        <v>19.8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-78.73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0.17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0.76</v>
      </c>
      <c r="E93" s="201">
        <v>0</v>
      </c>
      <c r="F93" s="201">
        <v>0</v>
      </c>
      <c r="G93" s="201">
        <v>1.1599999999999999</v>
      </c>
      <c r="H93" s="201">
        <v>0</v>
      </c>
      <c r="I93" s="201">
        <v>0</v>
      </c>
      <c r="J93" s="201">
        <v>1.07</v>
      </c>
      <c r="K93" s="201">
        <v>17.399999999999999</v>
      </c>
      <c r="L93" s="201">
        <v>0.61</v>
      </c>
      <c r="M93" s="201">
        <v>2.25</v>
      </c>
      <c r="N93" s="201">
        <v>1.87</v>
      </c>
      <c r="O93" s="201">
        <v>2.61</v>
      </c>
      <c r="P93" s="201">
        <v>1.05</v>
      </c>
      <c r="Q93" s="201">
        <v>0.34</v>
      </c>
      <c r="R93" s="201">
        <v>0.68</v>
      </c>
      <c r="S93" s="201">
        <v>0.41</v>
      </c>
      <c r="T93" s="201">
        <v>0.05</v>
      </c>
      <c r="U93" s="201">
        <v>0.66</v>
      </c>
      <c r="V93" s="201">
        <v>0.31</v>
      </c>
      <c r="W93" s="201">
        <v>0.66</v>
      </c>
      <c r="X93" s="201">
        <v>2.2000000000000002</v>
      </c>
      <c r="Y93" s="201">
        <v>0</v>
      </c>
      <c r="Z93" s="201">
        <v>4.17</v>
      </c>
      <c r="AA93" s="201">
        <v>1.35</v>
      </c>
      <c r="AB93" s="201">
        <v>0</v>
      </c>
      <c r="AC93" s="201">
        <v>19.8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-95.05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0.17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0.76</v>
      </c>
      <c r="E94" s="201">
        <v>0</v>
      </c>
      <c r="F94" s="201">
        <v>0</v>
      </c>
      <c r="G94" s="201">
        <v>1.1599999999999999</v>
      </c>
      <c r="H94" s="201">
        <v>0</v>
      </c>
      <c r="I94" s="201">
        <v>0</v>
      </c>
      <c r="J94" s="201">
        <v>1.07</v>
      </c>
      <c r="K94" s="201">
        <v>17.399999999999999</v>
      </c>
      <c r="L94" s="201">
        <v>0.61</v>
      </c>
      <c r="M94" s="201">
        <v>2.25</v>
      </c>
      <c r="N94" s="201">
        <v>1.87</v>
      </c>
      <c r="O94" s="201">
        <v>2.61</v>
      </c>
      <c r="P94" s="201">
        <v>1.05</v>
      </c>
      <c r="Q94" s="201">
        <v>0.34</v>
      </c>
      <c r="R94" s="201">
        <v>0.68</v>
      </c>
      <c r="S94" s="201">
        <v>0.41</v>
      </c>
      <c r="T94" s="201">
        <v>0.05</v>
      </c>
      <c r="U94" s="201">
        <v>0.66</v>
      </c>
      <c r="V94" s="201">
        <v>0.31</v>
      </c>
      <c r="W94" s="201">
        <v>0.66</v>
      </c>
      <c r="X94" s="201">
        <v>2.2000000000000002</v>
      </c>
      <c r="Y94" s="201">
        <v>0</v>
      </c>
      <c r="Z94" s="201">
        <v>4.17</v>
      </c>
      <c r="AA94" s="201">
        <v>1.35</v>
      </c>
      <c r="AB94" s="201">
        <v>0</v>
      </c>
      <c r="AC94" s="201">
        <v>19.46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-104.87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0.17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0.76</v>
      </c>
      <c r="E95" s="201">
        <v>0</v>
      </c>
      <c r="F95" s="201">
        <v>0</v>
      </c>
      <c r="G95" s="201">
        <v>1.1599999999999999</v>
      </c>
      <c r="H95" s="201">
        <v>0</v>
      </c>
      <c r="I95" s="201">
        <v>0</v>
      </c>
      <c r="J95" s="201">
        <v>1.07</v>
      </c>
      <c r="K95" s="201">
        <v>17.399999999999999</v>
      </c>
      <c r="L95" s="201">
        <v>0.61</v>
      </c>
      <c r="M95" s="201">
        <v>2.25</v>
      </c>
      <c r="N95" s="201">
        <v>1.87</v>
      </c>
      <c r="O95" s="201">
        <v>2.61</v>
      </c>
      <c r="P95" s="201">
        <v>1.05</v>
      </c>
      <c r="Q95" s="201">
        <v>0.34</v>
      </c>
      <c r="R95" s="201">
        <v>0.68</v>
      </c>
      <c r="S95" s="201">
        <v>0.41</v>
      </c>
      <c r="T95" s="201">
        <v>0.05</v>
      </c>
      <c r="U95" s="201">
        <v>0.66</v>
      </c>
      <c r="V95" s="201">
        <v>0.31</v>
      </c>
      <c r="W95" s="201">
        <v>0.66</v>
      </c>
      <c r="X95" s="201">
        <v>2.2000000000000002</v>
      </c>
      <c r="Y95" s="201">
        <v>0</v>
      </c>
      <c r="Z95" s="201">
        <v>4.17</v>
      </c>
      <c r="AA95" s="201">
        <v>1.35</v>
      </c>
      <c r="AB95" s="201">
        <v>0</v>
      </c>
      <c r="AC95" s="201">
        <v>19.46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-108.7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0.17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0.76</v>
      </c>
      <c r="E96" s="201">
        <v>0</v>
      </c>
      <c r="F96" s="201">
        <v>0</v>
      </c>
      <c r="G96" s="201">
        <v>1.1599999999999999</v>
      </c>
      <c r="H96" s="201">
        <v>0</v>
      </c>
      <c r="I96" s="201">
        <v>0</v>
      </c>
      <c r="J96" s="201">
        <v>1.07</v>
      </c>
      <c r="K96" s="201">
        <v>17.399999999999999</v>
      </c>
      <c r="L96" s="201">
        <v>0.61</v>
      </c>
      <c r="M96" s="201">
        <v>2.25</v>
      </c>
      <c r="N96" s="201">
        <v>1.87</v>
      </c>
      <c r="O96" s="201">
        <v>2.61</v>
      </c>
      <c r="P96" s="201">
        <v>1.05</v>
      </c>
      <c r="Q96" s="201">
        <v>0.34</v>
      </c>
      <c r="R96" s="201">
        <v>0.68</v>
      </c>
      <c r="S96" s="201">
        <v>0.41</v>
      </c>
      <c r="T96" s="201">
        <v>0.05</v>
      </c>
      <c r="U96" s="201">
        <v>0.66</v>
      </c>
      <c r="V96" s="201">
        <v>0.31</v>
      </c>
      <c r="W96" s="201">
        <v>0.66</v>
      </c>
      <c r="X96" s="201">
        <v>2.2000000000000002</v>
      </c>
      <c r="Y96" s="201">
        <v>0</v>
      </c>
      <c r="Z96" s="201">
        <v>4.17</v>
      </c>
      <c r="AA96" s="201">
        <v>1.35</v>
      </c>
      <c r="AB96" s="201">
        <v>0</v>
      </c>
      <c r="AC96" s="201">
        <v>19.46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-108.7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0.17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0.76</v>
      </c>
      <c r="E97" s="201">
        <v>0</v>
      </c>
      <c r="F97" s="201">
        <v>0</v>
      </c>
      <c r="G97" s="201">
        <v>1.1599999999999999</v>
      </c>
      <c r="H97" s="201">
        <v>0</v>
      </c>
      <c r="I97" s="201">
        <v>0</v>
      </c>
      <c r="J97" s="201">
        <v>1.07</v>
      </c>
      <c r="K97" s="201">
        <v>17.399999999999999</v>
      </c>
      <c r="L97" s="201">
        <v>0.61</v>
      </c>
      <c r="M97" s="201">
        <v>2.25</v>
      </c>
      <c r="N97" s="201">
        <v>1.87</v>
      </c>
      <c r="O97" s="201">
        <v>2.61</v>
      </c>
      <c r="P97" s="201">
        <v>1.05</v>
      </c>
      <c r="Q97" s="201">
        <v>0.34</v>
      </c>
      <c r="R97" s="201">
        <v>0.68</v>
      </c>
      <c r="S97" s="201">
        <v>0.41</v>
      </c>
      <c r="T97" s="201">
        <v>0.05</v>
      </c>
      <c r="U97" s="201">
        <v>0.66</v>
      </c>
      <c r="V97" s="201">
        <v>0.31</v>
      </c>
      <c r="W97" s="201">
        <v>0.66</v>
      </c>
      <c r="X97" s="201">
        <v>2.2000000000000002</v>
      </c>
      <c r="Y97" s="201">
        <v>0</v>
      </c>
      <c r="Z97" s="201">
        <v>4.17</v>
      </c>
      <c r="AA97" s="201">
        <v>1.35</v>
      </c>
      <c r="AB97" s="201">
        <v>0</v>
      </c>
      <c r="AC97" s="201">
        <v>19.46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-91.27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0.17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0.76</v>
      </c>
      <c r="E98" s="201">
        <v>0</v>
      </c>
      <c r="F98" s="201">
        <v>0</v>
      </c>
      <c r="G98" s="201">
        <v>1.1599999999999999</v>
      </c>
      <c r="H98" s="201">
        <v>0</v>
      </c>
      <c r="I98" s="201">
        <v>0</v>
      </c>
      <c r="J98" s="201">
        <v>1.07</v>
      </c>
      <c r="K98" s="201">
        <v>17.399999999999999</v>
      </c>
      <c r="L98" s="201">
        <v>0.61</v>
      </c>
      <c r="M98" s="201">
        <v>2.25</v>
      </c>
      <c r="N98" s="201">
        <v>1.87</v>
      </c>
      <c r="O98" s="201">
        <v>2.61</v>
      </c>
      <c r="P98" s="201">
        <v>1.05</v>
      </c>
      <c r="Q98" s="201">
        <v>0.34</v>
      </c>
      <c r="R98" s="201">
        <v>0.68</v>
      </c>
      <c r="S98" s="201">
        <v>0.41</v>
      </c>
      <c r="T98" s="201">
        <v>0.05</v>
      </c>
      <c r="U98" s="201">
        <v>0.66</v>
      </c>
      <c r="V98" s="201">
        <v>0.31</v>
      </c>
      <c r="W98" s="201">
        <v>0.66</v>
      </c>
      <c r="X98" s="201">
        <v>2.2000000000000002</v>
      </c>
      <c r="Y98" s="201">
        <v>0</v>
      </c>
      <c r="Z98" s="201">
        <v>4.17</v>
      </c>
      <c r="AA98" s="201">
        <v>1.35</v>
      </c>
      <c r="AB98" s="201">
        <v>0</v>
      </c>
      <c r="AC98" s="201">
        <v>19.46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-91.27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0.17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0.47003749999999977</v>
      </c>
      <c r="E99">
        <f t="shared" si="0"/>
        <v>0</v>
      </c>
      <c r="F99">
        <f t="shared" si="0"/>
        <v>0</v>
      </c>
      <c r="G99">
        <f t="shared" si="0"/>
        <v>0.72488999999999926</v>
      </c>
      <c r="H99">
        <f t="shared" si="0"/>
        <v>0</v>
      </c>
      <c r="I99">
        <f t="shared" si="0"/>
        <v>0</v>
      </c>
      <c r="J99">
        <f t="shared" si="0"/>
        <v>0.60907750000000105</v>
      </c>
      <c r="K99">
        <f t="shared" si="0"/>
        <v>2.0050324999999978</v>
      </c>
      <c r="L99">
        <f t="shared" si="0"/>
        <v>0.11050750000000013</v>
      </c>
      <c r="M99">
        <f t="shared" si="0"/>
        <v>5.3999999999999999E-2</v>
      </c>
      <c r="N99">
        <f t="shared" si="0"/>
        <v>4.4880000000000059E-2</v>
      </c>
      <c r="O99">
        <f t="shared" si="0"/>
        <v>6.2640000000000154E-2</v>
      </c>
      <c r="P99">
        <f t="shared" si="0"/>
        <v>1.9500000000000003E-2</v>
      </c>
      <c r="Q99">
        <f t="shared" si="0"/>
        <v>3.065500000000004E-2</v>
      </c>
      <c r="R99">
        <f t="shared" si="0"/>
        <v>6.2872499999999984E-2</v>
      </c>
      <c r="S99">
        <f t="shared" si="0"/>
        <v>3.9557499999999933E-2</v>
      </c>
      <c r="T99">
        <f t="shared" si="0"/>
        <v>4.1650000000000055E-3</v>
      </c>
      <c r="U99">
        <f t="shared" si="0"/>
        <v>3.6434999999999974E-2</v>
      </c>
      <c r="V99">
        <f t="shared" si="0"/>
        <v>1.6052500000000022E-2</v>
      </c>
      <c r="W99">
        <f t="shared" si="0"/>
        <v>1.9787499999999954E-2</v>
      </c>
      <c r="X99">
        <f t="shared" si="0"/>
        <v>6.9037499999999918E-2</v>
      </c>
      <c r="Y99">
        <f t="shared" si="0"/>
        <v>0</v>
      </c>
      <c r="Z99">
        <f t="shared" si="0"/>
        <v>0.26600749999999984</v>
      </c>
      <c r="AA99">
        <f t="shared" si="0"/>
        <v>0.10920250000000027</v>
      </c>
      <c r="AB99">
        <f t="shared" si="0"/>
        <v>0</v>
      </c>
      <c r="AC99">
        <f t="shared" si="0"/>
        <v>0.4739725000000003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-3.984999999999999E-3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-0.32367499999999977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-0.41804249999999993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1.35125E-2</v>
      </c>
      <c r="AU99">
        <f t="shared" si="1"/>
        <v>1.1925000000000033E-2</v>
      </c>
      <c r="AV99">
        <f t="shared" si="1"/>
        <v>6.5100000000000071E-3</v>
      </c>
      <c r="AW99">
        <f t="shared" si="1"/>
        <v>5.2275000000000117E-3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2.7120000000000002</v>
      </c>
      <c r="C13" s="94">
        <f>'IDT-1 Calculation'!DG13</f>
        <v>-5</v>
      </c>
      <c r="D13" s="94">
        <f>'IDT-1 Calculation'!DH13</f>
        <v>0</v>
      </c>
      <c r="E13" s="94">
        <f>'IDT-1 Calculation'!DI13</f>
        <v>0</v>
      </c>
      <c r="F13" s="94">
        <f>'IDT-1 Calculation'!DJ13</f>
        <v>2.2879999999999998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5</v>
      </c>
      <c r="C15" s="94">
        <f>'IDT-1 Calculation'!DG15</f>
        <v>-5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25</v>
      </c>
      <c r="C16" s="94">
        <f>'IDT-1 Calculation'!DG16</f>
        <v>-25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40</v>
      </c>
      <c r="C17" s="94">
        <f>'IDT-1 Calculation'!DG17</f>
        <v>-40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60</v>
      </c>
      <c r="C18" s="94">
        <f>'IDT-1 Calculation'!DG18</f>
        <v>-60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130</v>
      </c>
      <c r="C19" s="94">
        <f>'IDT-1 Calculation'!DG19</f>
        <v>-55.036999999999999</v>
      </c>
      <c r="D19" s="94">
        <f>'IDT-1 Calculation'!DH19</f>
        <v>0</v>
      </c>
      <c r="E19" s="94">
        <f>'IDT-1 Calculation'!DI19</f>
        <v>0</v>
      </c>
      <c r="F19" s="94">
        <f>'IDT-1 Calculation'!DJ19</f>
        <v>-74.962999999999994</v>
      </c>
      <c r="G19" s="99">
        <f t="shared" si="0"/>
        <v>0</v>
      </c>
    </row>
    <row r="20" spans="1:7">
      <c r="A20" s="98" t="s">
        <v>62</v>
      </c>
      <c r="B20" s="94">
        <f>'IDT-1 Calculation'!DF20</f>
        <v>95</v>
      </c>
      <c r="C20" s="94">
        <f>'IDT-1 Calculation'!DG20</f>
        <v>-40.219000000000001</v>
      </c>
      <c r="D20" s="94">
        <f>'IDT-1 Calculation'!DH20</f>
        <v>0</v>
      </c>
      <c r="E20" s="94">
        <f>'IDT-1 Calculation'!DI20</f>
        <v>0</v>
      </c>
      <c r="F20" s="94">
        <f>'IDT-1 Calculation'!DJ20</f>
        <v>-54.780999999999999</v>
      </c>
      <c r="G20" s="99">
        <f t="shared" si="0"/>
        <v>0</v>
      </c>
    </row>
    <row r="21" spans="1:7">
      <c r="A21" s="98" t="s">
        <v>63</v>
      </c>
      <c r="B21" s="94">
        <f>'IDT-1 Calculation'!DF21</f>
        <v>62</v>
      </c>
      <c r="C21" s="94">
        <f>'IDT-1 Calculation'!DG21</f>
        <v>-26.248999999999999</v>
      </c>
      <c r="D21" s="94">
        <f>'IDT-1 Calculation'!DH21</f>
        <v>0</v>
      </c>
      <c r="E21" s="94">
        <f>'IDT-1 Calculation'!DI21</f>
        <v>0</v>
      </c>
      <c r="F21" s="94">
        <f>'IDT-1 Calculation'!DJ21</f>
        <v>-35.750999999999998</v>
      </c>
      <c r="G21" s="99">
        <f t="shared" si="0"/>
        <v>0</v>
      </c>
    </row>
    <row r="22" spans="1:7">
      <c r="A22" s="98" t="s">
        <v>64</v>
      </c>
      <c r="B22" s="94">
        <f>'IDT-1 Calculation'!DF22</f>
        <v>28</v>
      </c>
      <c r="C22" s="94">
        <f>'IDT-1 Calculation'!DG22</f>
        <v>-11.853999999999999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-16.146000000000001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25</v>
      </c>
      <c r="D23" s="94">
        <f>'IDT-1 Calculation'!DH23</f>
        <v>0</v>
      </c>
      <c r="E23" s="94">
        <f>'IDT-1 Calculation'!DI23</f>
        <v>0</v>
      </c>
      <c r="F23" s="94">
        <f>'IDT-1 Calculation'!DJ23</f>
        <v>-25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-77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77</v>
      </c>
      <c r="G52" s="99">
        <f t="shared" si="0"/>
        <v>0</v>
      </c>
    </row>
    <row r="53" spans="1:7">
      <c r="A53" s="98" t="s">
        <v>95</v>
      </c>
      <c r="B53" s="94">
        <f>'IDT-1 Calculation'!DF53</f>
        <v>-67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67</v>
      </c>
      <c r="G53" s="99">
        <f t="shared" si="0"/>
        <v>0</v>
      </c>
    </row>
    <row r="54" spans="1:7">
      <c r="A54" s="98" t="s">
        <v>96</v>
      </c>
      <c r="B54" s="94">
        <f>'IDT-1 Calculation'!DF54</f>
        <v>-29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29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10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</v>
      </c>
      <c r="G85" s="99">
        <f t="shared" si="1"/>
        <v>0</v>
      </c>
    </row>
    <row r="86" spans="1:7">
      <c r="A86" s="98" t="s">
        <v>128</v>
      </c>
      <c r="B86" s="94">
        <f>'IDT-1 Calculation'!DF86</f>
        <v>26</v>
      </c>
      <c r="C86" s="94">
        <f>'IDT-1 Calculation'!DG86</f>
        <v>20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-46</v>
      </c>
      <c r="G86" s="99">
        <f t="shared" si="1"/>
        <v>0</v>
      </c>
    </row>
    <row r="87" spans="1:7">
      <c r="A87" s="98" t="s">
        <v>129</v>
      </c>
      <c r="B87" s="94">
        <f>'IDT-1 Calculation'!DF87</f>
        <v>11</v>
      </c>
      <c r="C87" s="94">
        <f>'IDT-1 Calculation'!DG87</f>
        <v>50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-61</v>
      </c>
      <c r="G87" s="99">
        <f t="shared" si="1"/>
        <v>0</v>
      </c>
    </row>
    <row r="88" spans="1:7">
      <c r="A88" s="98" t="s">
        <v>130</v>
      </c>
      <c r="B88" s="94">
        <f>'IDT-1 Calculation'!DF88</f>
        <v>55.927999999999997</v>
      </c>
      <c r="C88" s="94">
        <f>'IDT-1 Calculation'!DG88</f>
        <v>34.652999999999999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-90.580999999999989</v>
      </c>
      <c r="G88" s="99">
        <f t="shared" si="1"/>
        <v>0</v>
      </c>
    </row>
    <row r="89" spans="1:7">
      <c r="A89" s="98" t="s">
        <v>131</v>
      </c>
      <c r="B89" s="94">
        <f>'IDT-1 Calculation'!DF89</f>
        <v>26.52</v>
      </c>
      <c r="C89" s="94">
        <f>'IDT-1 Calculation'!DG89</f>
        <v>16.431000000000001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-42.951000000000001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9.8539999999999989E-2</v>
      </c>
      <c r="C99" s="110">
        <f>SUM(C3:C98)/4000</f>
        <v>-2.6818749999999999E-2</v>
      </c>
      <c r="D99" s="110">
        <f>SUM(D3:D98)/4000</f>
        <v>0</v>
      </c>
      <c r="E99" s="110">
        <f>SUM(E3:E98)/4000</f>
        <v>0</v>
      </c>
      <c r="F99" s="110">
        <f>SUM(F3:F98)/4000</f>
        <v>-7.172125E-2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0.36</v>
      </c>
      <c r="E3" s="201">
        <v>0</v>
      </c>
      <c r="F3" s="201">
        <v>0</v>
      </c>
      <c r="G3" s="201">
        <v>0.71</v>
      </c>
      <c r="H3" s="201">
        <v>0</v>
      </c>
      <c r="I3" s="201">
        <v>0</v>
      </c>
      <c r="J3" s="201">
        <v>0.32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1.6</v>
      </c>
      <c r="Q3" s="201">
        <v>0.28999999999999998</v>
      </c>
      <c r="R3" s="201">
        <v>0.37</v>
      </c>
      <c r="S3" s="201">
        <v>0.23</v>
      </c>
      <c r="T3" s="201">
        <v>0</v>
      </c>
      <c r="U3" s="201">
        <v>10.39</v>
      </c>
      <c r="V3" s="201">
        <v>0.18</v>
      </c>
      <c r="W3" s="201">
        <v>0.38</v>
      </c>
      <c r="X3" s="201">
        <v>1.27</v>
      </c>
      <c r="Y3" s="201">
        <v>0</v>
      </c>
      <c r="Z3" s="201">
        <v>2.41</v>
      </c>
      <c r="AA3" s="201">
        <v>0.78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101.2</v>
      </c>
      <c r="AP3" s="201">
        <v>0</v>
      </c>
      <c r="AQ3" s="201">
        <v>0</v>
      </c>
      <c r="AR3" s="201">
        <v>0</v>
      </c>
      <c r="AS3" s="201">
        <v>0</v>
      </c>
      <c r="AT3" s="201">
        <v>4.76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2.98</v>
      </c>
      <c r="E4" s="201">
        <v>0</v>
      </c>
      <c r="F4" s="201">
        <v>0</v>
      </c>
      <c r="G4" s="201">
        <v>13.71</v>
      </c>
      <c r="H4" s="201">
        <v>0</v>
      </c>
      <c r="I4" s="201">
        <v>0</v>
      </c>
      <c r="J4" s="201">
        <v>0.32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1.6</v>
      </c>
      <c r="Q4" s="201">
        <v>0.17</v>
      </c>
      <c r="R4" s="201">
        <v>0.37</v>
      </c>
      <c r="S4" s="201">
        <v>0.23</v>
      </c>
      <c r="T4" s="201">
        <v>0</v>
      </c>
      <c r="U4" s="201">
        <v>8.2799999999999994</v>
      </c>
      <c r="V4" s="201">
        <v>0.18</v>
      </c>
      <c r="W4" s="201">
        <v>0.38</v>
      </c>
      <c r="X4" s="201">
        <v>1.27</v>
      </c>
      <c r="Y4" s="201">
        <v>0</v>
      </c>
      <c r="Z4" s="201">
        <v>2.41</v>
      </c>
      <c r="AA4" s="201">
        <v>0.78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101.2</v>
      </c>
      <c r="AP4" s="201">
        <v>0</v>
      </c>
      <c r="AQ4" s="201">
        <v>0</v>
      </c>
      <c r="AR4" s="201">
        <v>0</v>
      </c>
      <c r="AS4" s="201">
        <v>0</v>
      </c>
      <c r="AT4" s="201">
        <v>4.76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10.27</v>
      </c>
      <c r="E5" s="201">
        <v>0</v>
      </c>
      <c r="F5" s="201">
        <v>0</v>
      </c>
      <c r="G5" s="201">
        <v>15.63</v>
      </c>
      <c r="H5" s="201">
        <v>0</v>
      </c>
      <c r="I5" s="201">
        <v>0</v>
      </c>
      <c r="J5" s="201">
        <v>0.34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1.6</v>
      </c>
      <c r="Q5" s="201">
        <v>0.17</v>
      </c>
      <c r="R5" s="201">
        <v>0.37</v>
      </c>
      <c r="S5" s="201">
        <v>0.23</v>
      </c>
      <c r="T5" s="201">
        <v>0</v>
      </c>
      <c r="U5" s="201">
        <v>8.2799999999999994</v>
      </c>
      <c r="V5" s="201">
        <v>0.18</v>
      </c>
      <c r="W5" s="201">
        <v>0.38</v>
      </c>
      <c r="X5" s="201">
        <v>1.27</v>
      </c>
      <c r="Y5" s="201">
        <v>0</v>
      </c>
      <c r="Z5" s="201">
        <v>2.41</v>
      </c>
      <c r="AA5" s="201">
        <v>0.78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101.2</v>
      </c>
      <c r="AP5" s="201">
        <v>0</v>
      </c>
      <c r="AQ5" s="201">
        <v>0</v>
      </c>
      <c r="AR5" s="201">
        <v>0</v>
      </c>
      <c r="AS5" s="201">
        <v>0</v>
      </c>
      <c r="AT5" s="201">
        <v>4.18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10.27</v>
      </c>
      <c r="E6" s="201">
        <v>0</v>
      </c>
      <c r="F6" s="201">
        <v>0</v>
      </c>
      <c r="G6" s="201">
        <v>15.63</v>
      </c>
      <c r="H6" s="201">
        <v>0</v>
      </c>
      <c r="I6" s="201">
        <v>0</v>
      </c>
      <c r="J6" s="201">
        <v>0.34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1.6</v>
      </c>
      <c r="Q6" s="201">
        <v>0.17</v>
      </c>
      <c r="R6" s="201">
        <v>0.37</v>
      </c>
      <c r="S6" s="201">
        <v>0.23</v>
      </c>
      <c r="T6" s="201">
        <v>0</v>
      </c>
      <c r="U6" s="201">
        <v>8.2799999999999994</v>
      </c>
      <c r="V6" s="201">
        <v>0.18</v>
      </c>
      <c r="W6" s="201">
        <v>0.38</v>
      </c>
      <c r="X6" s="201">
        <v>1.27</v>
      </c>
      <c r="Y6" s="201">
        <v>0</v>
      </c>
      <c r="Z6" s="201">
        <v>2.41</v>
      </c>
      <c r="AA6" s="201">
        <v>0.78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101.2</v>
      </c>
      <c r="AP6" s="201">
        <v>0</v>
      </c>
      <c r="AQ6" s="201">
        <v>0</v>
      </c>
      <c r="AR6" s="201">
        <v>0</v>
      </c>
      <c r="AS6" s="201">
        <v>0</v>
      </c>
      <c r="AT6" s="201">
        <v>4.18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10.27</v>
      </c>
      <c r="E7" s="201">
        <v>0</v>
      </c>
      <c r="F7" s="201">
        <v>0</v>
      </c>
      <c r="G7" s="201">
        <v>15.63</v>
      </c>
      <c r="H7" s="201">
        <v>0</v>
      </c>
      <c r="I7" s="201">
        <v>0</v>
      </c>
      <c r="J7" s="201">
        <v>0.39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1.6</v>
      </c>
      <c r="Q7" s="201">
        <v>0.17</v>
      </c>
      <c r="R7" s="201">
        <v>0.37</v>
      </c>
      <c r="S7" s="201">
        <v>0.23</v>
      </c>
      <c r="T7" s="201">
        <v>0</v>
      </c>
      <c r="U7" s="201">
        <v>8.2799999999999994</v>
      </c>
      <c r="V7" s="201">
        <v>0.18</v>
      </c>
      <c r="W7" s="201">
        <v>0.38</v>
      </c>
      <c r="X7" s="201">
        <v>1.27</v>
      </c>
      <c r="Y7" s="201">
        <v>0</v>
      </c>
      <c r="Z7" s="201">
        <v>2.41</v>
      </c>
      <c r="AA7" s="201">
        <v>0.78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101.2</v>
      </c>
      <c r="AP7" s="201">
        <v>0</v>
      </c>
      <c r="AQ7" s="201">
        <v>0</v>
      </c>
      <c r="AR7" s="201">
        <v>0</v>
      </c>
      <c r="AS7" s="201">
        <v>0</v>
      </c>
      <c r="AT7" s="201">
        <v>2.78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9.91</v>
      </c>
      <c r="E8" s="201">
        <v>0</v>
      </c>
      <c r="F8" s="201">
        <v>0</v>
      </c>
      <c r="G8" s="201">
        <v>15.12</v>
      </c>
      <c r="H8" s="201">
        <v>0</v>
      </c>
      <c r="I8" s="201">
        <v>0</v>
      </c>
      <c r="J8" s="201">
        <v>0.48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1.6</v>
      </c>
      <c r="Q8" s="201">
        <v>0.17</v>
      </c>
      <c r="R8" s="201">
        <v>0.37</v>
      </c>
      <c r="S8" s="201">
        <v>0.23</v>
      </c>
      <c r="T8" s="201">
        <v>0</v>
      </c>
      <c r="U8" s="201">
        <v>8.2799999999999994</v>
      </c>
      <c r="V8" s="201">
        <v>0.18</v>
      </c>
      <c r="W8" s="201">
        <v>0.38</v>
      </c>
      <c r="X8" s="201">
        <v>1.27</v>
      </c>
      <c r="Y8" s="201">
        <v>0</v>
      </c>
      <c r="Z8" s="201">
        <v>2.41</v>
      </c>
      <c r="AA8" s="201">
        <v>0.78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101.2</v>
      </c>
      <c r="AP8" s="201">
        <v>0</v>
      </c>
      <c r="AQ8" s="201">
        <v>0</v>
      </c>
      <c r="AR8" s="201">
        <v>0</v>
      </c>
      <c r="AS8" s="201">
        <v>0</v>
      </c>
      <c r="AT8" s="201">
        <v>0.28000000000000003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10.27</v>
      </c>
      <c r="E9" s="201">
        <v>0</v>
      </c>
      <c r="F9" s="201">
        <v>0</v>
      </c>
      <c r="G9" s="201">
        <v>15.72</v>
      </c>
      <c r="H9" s="201">
        <v>0</v>
      </c>
      <c r="I9" s="201">
        <v>0</v>
      </c>
      <c r="J9" s="201">
        <v>0.48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1.6</v>
      </c>
      <c r="Q9" s="201">
        <v>0.17</v>
      </c>
      <c r="R9" s="201">
        <v>0.37</v>
      </c>
      <c r="S9" s="201">
        <v>0.23</v>
      </c>
      <c r="T9" s="201">
        <v>0</v>
      </c>
      <c r="U9" s="201">
        <v>8.2799999999999994</v>
      </c>
      <c r="V9" s="201">
        <v>0.18</v>
      </c>
      <c r="W9" s="201">
        <v>0.38</v>
      </c>
      <c r="X9" s="201">
        <v>1.27</v>
      </c>
      <c r="Y9" s="201">
        <v>0</v>
      </c>
      <c r="Z9" s="201">
        <v>2.41</v>
      </c>
      <c r="AA9" s="201">
        <v>0.78</v>
      </c>
      <c r="AB9" s="201">
        <v>0</v>
      </c>
      <c r="AC9" s="201">
        <v>9.26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101.2</v>
      </c>
      <c r="AP9" s="201">
        <v>0</v>
      </c>
      <c r="AQ9" s="201">
        <v>0</v>
      </c>
      <c r="AR9" s="201">
        <v>0</v>
      </c>
      <c r="AS9" s="201">
        <v>0</v>
      </c>
      <c r="AT9" s="201">
        <v>0.28000000000000003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10.27</v>
      </c>
      <c r="E10" s="201">
        <v>0</v>
      </c>
      <c r="F10" s="201">
        <v>0</v>
      </c>
      <c r="G10" s="201">
        <v>15.72</v>
      </c>
      <c r="H10" s="201">
        <v>0</v>
      </c>
      <c r="I10" s="201">
        <v>0</v>
      </c>
      <c r="J10" s="201">
        <v>0.48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1.6</v>
      </c>
      <c r="Q10" s="201">
        <v>0.17</v>
      </c>
      <c r="R10" s="201">
        <v>0.37</v>
      </c>
      <c r="S10" s="201">
        <v>0.23</v>
      </c>
      <c r="T10" s="201">
        <v>0</v>
      </c>
      <c r="U10" s="201">
        <v>8.2799999999999994</v>
      </c>
      <c r="V10" s="201">
        <v>0.18</v>
      </c>
      <c r="W10" s="201">
        <v>0.38</v>
      </c>
      <c r="X10" s="201">
        <v>1.27</v>
      </c>
      <c r="Y10" s="201">
        <v>0</v>
      </c>
      <c r="Z10" s="201">
        <v>2.41</v>
      </c>
      <c r="AA10" s="201">
        <v>0.78</v>
      </c>
      <c r="AB10" s="201">
        <v>0</v>
      </c>
      <c r="AC10" s="201">
        <v>9.26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101.2</v>
      </c>
      <c r="AP10" s="201">
        <v>0</v>
      </c>
      <c r="AQ10" s="201">
        <v>0</v>
      </c>
      <c r="AR10" s="201">
        <v>0</v>
      </c>
      <c r="AS10" s="201">
        <v>0</v>
      </c>
      <c r="AT10" s="201">
        <v>0.28000000000000003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10.35</v>
      </c>
      <c r="E11" s="201">
        <v>0</v>
      </c>
      <c r="F11" s="201">
        <v>0</v>
      </c>
      <c r="G11" s="201">
        <v>15.72</v>
      </c>
      <c r="H11" s="201">
        <v>0</v>
      </c>
      <c r="I11" s="201">
        <v>0</v>
      </c>
      <c r="J11" s="201">
        <v>3.79</v>
      </c>
      <c r="K11" s="201">
        <v>5.58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1.6</v>
      </c>
      <c r="Q11" s="201">
        <v>0.17</v>
      </c>
      <c r="R11" s="201">
        <v>0.37</v>
      </c>
      <c r="S11" s="201">
        <v>0.23</v>
      </c>
      <c r="T11" s="201">
        <v>0</v>
      </c>
      <c r="U11" s="201">
        <v>8.2799999999999994</v>
      </c>
      <c r="V11" s="201">
        <v>0.18</v>
      </c>
      <c r="W11" s="201">
        <v>0.38</v>
      </c>
      <c r="X11" s="201">
        <v>1.27</v>
      </c>
      <c r="Y11" s="201">
        <v>0</v>
      </c>
      <c r="Z11" s="201">
        <v>2.41</v>
      </c>
      <c r="AA11" s="201">
        <v>0.78</v>
      </c>
      <c r="AB11" s="201">
        <v>0</v>
      </c>
      <c r="AC11" s="201">
        <v>9.26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79.2</v>
      </c>
      <c r="AP11" s="201">
        <v>0</v>
      </c>
      <c r="AQ11" s="201">
        <v>0</v>
      </c>
      <c r="AR11" s="201">
        <v>0</v>
      </c>
      <c r="AS11" s="201">
        <v>0</v>
      </c>
      <c r="AT11" s="201">
        <v>1.1100000000000001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10.35</v>
      </c>
      <c r="E12" s="201">
        <v>0</v>
      </c>
      <c r="F12" s="201">
        <v>0</v>
      </c>
      <c r="G12" s="201">
        <v>15.72</v>
      </c>
      <c r="H12" s="201">
        <v>0</v>
      </c>
      <c r="I12" s="201">
        <v>0</v>
      </c>
      <c r="J12" s="201">
        <v>9.9600000000000009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1.6</v>
      </c>
      <c r="Q12" s="201">
        <v>0.17</v>
      </c>
      <c r="R12" s="201">
        <v>0.37</v>
      </c>
      <c r="S12" s="201">
        <v>0.23</v>
      </c>
      <c r="T12" s="201">
        <v>0</v>
      </c>
      <c r="U12" s="201">
        <v>8.2799999999999994</v>
      </c>
      <c r="V12" s="201">
        <v>0.18</v>
      </c>
      <c r="W12" s="201">
        <v>0.38</v>
      </c>
      <c r="X12" s="201">
        <v>1.27</v>
      </c>
      <c r="Y12" s="201">
        <v>0</v>
      </c>
      <c r="Z12" s="201">
        <v>2.41</v>
      </c>
      <c r="AA12" s="201">
        <v>0.78</v>
      </c>
      <c r="AB12" s="201">
        <v>0</v>
      </c>
      <c r="AC12" s="201">
        <v>9.26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79.2</v>
      </c>
      <c r="AP12" s="201">
        <v>0</v>
      </c>
      <c r="AQ12" s="201">
        <v>0</v>
      </c>
      <c r="AR12" s="201">
        <v>0</v>
      </c>
      <c r="AS12" s="201">
        <v>0</v>
      </c>
      <c r="AT12" s="201">
        <v>1.1100000000000001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10.35</v>
      </c>
      <c r="E13" s="201">
        <v>0</v>
      </c>
      <c r="F13" s="201">
        <v>0</v>
      </c>
      <c r="G13" s="201">
        <v>15.72</v>
      </c>
      <c r="H13" s="201">
        <v>0</v>
      </c>
      <c r="I13" s="201">
        <v>0</v>
      </c>
      <c r="J13" s="201">
        <v>13.08</v>
      </c>
      <c r="K13" s="201">
        <v>5.58</v>
      </c>
      <c r="L13" s="201">
        <v>2.2200000000000002</v>
      </c>
      <c r="M13" s="201">
        <v>0</v>
      </c>
      <c r="N13" s="201">
        <v>1.03</v>
      </c>
      <c r="O13" s="201">
        <v>1.72</v>
      </c>
      <c r="P13" s="201">
        <v>1.6</v>
      </c>
      <c r="Q13" s="201">
        <v>0.17</v>
      </c>
      <c r="R13" s="201">
        <v>0.37</v>
      </c>
      <c r="S13" s="201">
        <v>0.23</v>
      </c>
      <c r="T13" s="201">
        <v>0</v>
      </c>
      <c r="U13" s="201">
        <v>8.2799999999999994</v>
      </c>
      <c r="V13" s="201">
        <v>0.18</v>
      </c>
      <c r="W13" s="201">
        <v>0.38</v>
      </c>
      <c r="X13" s="201">
        <v>1.23</v>
      </c>
      <c r="Y13" s="201">
        <v>0</v>
      </c>
      <c r="Z13" s="201">
        <v>2.41</v>
      </c>
      <c r="AA13" s="201">
        <v>0.78</v>
      </c>
      <c r="AB13" s="201">
        <v>0</v>
      </c>
      <c r="AC13" s="201">
        <v>9.26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79.989999999999995</v>
      </c>
      <c r="AP13" s="201">
        <v>0</v>
      </c>
      <c r="AQ13" s="201">
        <v>0</v>
      </c>
      <c r="AR13" s="201">
        <v>0</v>
      </c>
      <c r="AS13" s="201">
        <v>0</v>
      </c>
      <c r="AT13" s="201">
        <v>1.1100000000000001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10.35</v>
      </c>
      <c r="E14" s="201">
        <v>0</v>
      </c>
      <c r="F14" s="201">
        <v>0</v>
      </c>
      <c r="G14" s="201">
        <v>15.72</v>
      </c>
      <c r="H14" s="201">
        <v>0</v>
      </c>
      <c r="I14" s="201">
        <v>0</v>
      </c>
      <c r="J14" s="201">
        <v>14.2</v>
      </c>
      <c r="K14" s="201">
        <v>22.63</v>
      </c>
      <c r="L14" s="201">
        <v>6.76</v>
      </c>
      <c r="M14" s="201">
        <v>0</v>
      </c>
      <c r="N14" s="201">
        <v>1.03</v>
      </c>
      <c r="O14" s="201">
        <v>1.72</v>
      </c>
      <c r="P14" s="201">
        <v>1.6</v>
      </c>
      <c r="Q14" s="201">
        <v>0.17</v>
      </c>
      <c r="R14" s="201">
        <v>0.37</v>
      </c>
      <c r="S14" s="201">
        <v>0.23</v>
      </c>
      <c r="T14" s="201">
        <v>0</v>
      </c>
      <c r="U14" s="201">
        <v>8.2799999999999994</v>
      </c>
      <c r="V14" s="201">
        <v>0.18</v>
      </c>
      <c r="W14" s="201">
        <v>0.38</v>
      </c>
      <c r="X14" s="201">
        <v>1.23</v>
      </c>
      <c r="Y14" s="201">
        <v>0</v>
      </c>
      <c r="Z14" s="201">
        <v>2.41</v>
      </c>
      <c r="AA14" s="201">
        <v>0.78</v>
      </c>
      <c r="AB14" s="201">
        <v>0</v>
      </c>
      <c r="AC14" s="201">
        <v>9.26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79.2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10.35</v>
      </c>
      <c r="E15" s="201">
        <v>0</v>
      </c>
      <c r="F15" s="201">
        <v>0</v>
      </c>
      <c r="G15" s="201">
        <v>15.72</v>
      </c>
      <c r="H15" s="201">
        <v>0</v>
      </c>
      <c r="I15" s="201">
        <v>0</v>
      </c>
      <c r="J15" s="201">
        <v>14.2</v>
      </c>
      <c r="K15" s="201">
        <v>5.58</v>
      </c>
      <c r="L15" s="201">
        <v>2.2200000000000002</v>
      </c>
      <c r="M15" s="201">
        <v>0</v>
      </c>
      <c r="N15" s="201">
        <v>1.03</v>
      </c>
      <c r="O15" s="201">
        <v>1.72</v>
      </c>
      <c r="P15" s="201">
        <v>1.61</v>
      </c>
      <c r="Q15" s="201">
        <v>0.17</v>
      </c>
      <c r="R15" s="201">
        <v>0.37</v>
      </c>
      <c r="S15" s="201">
        <v>0.23</v>
      </c>
      <c r="T15" s="201">
        <v>0</v>
      </c>
      <c r="U15" s="201">
        <v>9.19</v>
      </c>
      <c r="V15" s="201">
        <v>0.18</v>
      </c>
      <c r="W15" s="201">
        <v>0.38</v>
      </c>
      <c r="X15" s="201">
        <v>1.23</v>
      </c>
      <c r="Y15" s="201">
        <v>0</v>
      </c>
      <c r="Z15" s="201">
        <v>2.41</v>
      </c>
      <c r="AA15" s="201">
        <v>0.78</v>
      </c>
      <c r="AB15" s="201">
        <v>0</v>
      </c>
      <c r="AC15" s="201">
        <v>9.26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82.8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10.35</v>
      </c>
      <c r="E16" s="201">
        <v>0</v>
      </c>
      <c r="F16" s="201">
        <v>0</v>
      </c>
      <c r="G16" s="201">
        <v>15.72</v>
      </c>
      <c r="H16" s="201">
        <v>0</v>
      </c>
      <c r="I16" s="201">
        <v>0</v>
      </c>
      <c r="J16" s="201">
        <v>14.2</v>
      </c>
      <c r="K16" s="201">
        <v>5.58</v>
      </c>
      <c r="L16" s="201">
        <v>2.2200000000000002</v>
      </c>
      <c r="M16" s="201">
        <v>0</v>
      </c>
      <c r="N16" s="201">
        <v>1.03</v>
      </c>
      <c r="O16" s="201">
        <v>1.72</v>
      </c>
      <c r="P16" s="201">
        <v>1.61</v>
      </c>
      <c r="Q16" s="201">
        <v>0.17</v>
      </c>
      <c r="R16" s="201">
        <v>0.37</v>
      </c>
      <c r="S16" s="201">
        <v>0.23</v>
      </c>
      <c r="T16" s="201">
        <v>0</v>
      </c>
      <c r="U16" s="201">
        <v>9.36</v>
      </c>
      <c r="V16" s="201">
        <v>0.18</v>
      </c>
      <c r="W16" s="201">
        <v>0.38</v>
      </c>
      <c r="X16" s="201">
        <v>1.23</v>
      </c>
      <c r="Y16" s="201">
        <v>0</v>
      </c>
      <c r="Z16" s="201">
        <v>2.41</v>
      </c>
      <c r="AA16" s="201">
        <v>0.78</v>
      </c>
      <c r="AB16" s="201">
        <v>0</v>
      </c>
      <c r="AC16" s="201">
        <v>9.26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82.8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10.35</v>
      </c>
      <c r="E17" s="201">
        <v>0</v>
      </c>
      <c r="F17" s="201">
        <v>0</v>
      </c>
      <c r="G17" s="201">
        <v>15.72</v>
      </c>
      <c r="H17" s="201">
        <v>0</v>
      </c>
      <c r="I17" s="201">
        <v>0</v>
      </c>
      <c r="J17" s="201">
        <v>14.2</v>
      </c>
      <c r="K17" s="201">
        <v>5.58</v>
      </c>
      <c r="L17" s="201">
        <v>2.2200000000000002</v>
      </c>
      <c r="M17" s="201">
        <v>0</v>
      </c>
      <c r="N17" s="201">
        <v>1.03</v>
      </c>
      <c r="O17" s="201">
        <v>1.72</v>
      </c>
      <c r="P17" s="201">
        <v>1.61</v>
      </c>
      <c r="Q17" s="201">
        <v>0.17</v>
      </c>
      <c r="R17" s="201">
        <v>0.37</v>
      </c>
      <c r="S17" s="201">
        <v>0.23</v>
      </c>
      <c r="T17" s="201">
        <v>0</v>
      </c>
      <c r="U17" s="201">
        <v>9.52</v>
      </c>
      <c r="V17" s="201">
        <v>0.18</v>
      </c>
      <c r="W17" s="201">
        <v>0.38</v>
      </c>
      <c r="X17" s="201">
        <v>1.23</v>
      </c>
      <c r="Y17" s="201">
        <v>0</v>
      </c>
      <c r="Z17" s="201">
        <v>2.41</v>
      </c>
      <c r="AA17" s="201">
        <v>0.78</v>
      </c>
      <c r="AB17" s="201">
        <v>0</v>
      </c>
      <c r="AC17" s="201">
        <v>9.26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82.8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10.35</v>
      </c>
      <c r="E18" s="201">
        <v>0</v>
      </c>
      <c r="F18" s="201">
        <v>0</v>
      </c>
      <c r="G18" s="201">
        <v>15.72</v>
      </c>
      <c r="H18" s="201">
        <v>0</v>
      </c>
      <c r="I18" s="201">
        <v>0</v>
      </c>
      <c r="J18" s="201">
        <v>14.2</v>
      </c>
      <c r="K18" s="201">
        <v>5.58</v>
      </c>
      <c r="L18" s="201">
        <v>2.2200000000000002</v>
      </c>
      <c r="M18" s="201">
        <v>0</v>
      </c>
      <c r="N18" s="201">
        <v>1.03</v>
      </c>
      <c r="O18" s="201">
        <v>1.72</v>
      </c>
      <c r="P18" s="201">
        <v>1.61</v>
      </c>
      <c r="Q18" s="201">
        <v>0.17</v>
      </c>
      <c r="R18" s="201">
        <v>0.37</v>
      </c>
      <c r="S18" s="201">
        <v>0.23</v>
      </c>
      <c r="T18" s="201">
        <v>0</v>
      </c>
      <c r="U18" s="201">
        <v>9.68</v>
      </c>
      <c r="V18" s="201">
        <v>0.18</v>
      </c>
      <c r="W18" s="201">
        <v>0.38</v>
      </c>
      <c r="X18" s="201">
        <v>1.23</v>
      </c>
      <c r="Y18" s="201">
        <v>0</v>
      </c>
      <c r="Z18" s="201">
        <v>2.41</v>
      </c>
      <c r="AA18" s="201">
        <v>0.78</v>
      </c>
      <c r="AB18" s="201">
        <v>0</v>
      </c>
      <c r="AC18" s="201">
        <v>9.26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82.8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15.72</v>
      </c>
      <c r="H19" s="201">
        <v>0</v>
      </c>
      <c r="I19" s="201">
        <v>0</v>
      </c>
      <c r="J19" s="201">
        <v>14.2</v>
      </c>
      <c r="K19" s="201">
        <v>5.58</v>
      </c>
      <c r="L19" s="201">
        <v>2.2200000000000002</v>
      </c>
      <c r="M19" s="201">
        <v>0</v>
      </c>
      <c r="N19" s="201">
        <v>1.03</v>
      </c>
      <c r="O19" s="201">
        <v>1.72</v>
      </c>
      <c r="P19" s="201">
        <v>1.61</v>
      </c>
      <c r="Q19" s="201">
        <v>0.17</v>
      </c>
      <c r="R19" s="201">
        <v>0.37</v>
      </c>
      <c r="S19" s="201">
        <v>0.23</v>
      </c>
      <c r="T19" s="201">
        <v>0</v>
      </c>
      <c r="U19" s="201">
        <v>9.84</v>
      </c>
      <c r="V19" s="201">
        <v>0.18</v>
      </c>
      <c r="W19" s="201">
        <v>0.38</v>
      </c>
      <c r="X19" s="201">
        <v>1.23</v>
      </c>
      <c r="Y19" s="201">
        <v>0</v>
      </c>
      <c r="Z19" s="201">
        <v>2.41</v>
      </c>
      <c r="AA19" s="201">
        <v>0.78</v>
      </c>
      <c r="AB19" s="201">
        <v>0</v>
      </c>
      <c r="AC19" s="201">
        <v>9.26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82.8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15.72</v>
      </c>
      <c r="H20" s="201">
        <v>0</v>
      </c>
      <c r="I20" s="201">
        <v>0</v>
      </c>
      <c r="J20" s="201">
        <v>14.2</v>
      </c>
      <c r="K20" s="201">
        <v>5.58</v>
      </c>
      <c r="L20" s="201">
        <v>2.2200000000000002</v>
      </c>
      <c r="M20" s="201">
        <v>0</v>
      </c>
      <c r="N20" s="201">
        <v>1.03</v>
      </c>
      <c r="O20" s="201">
        <v>1.72</v>
      </c>
      <c r="P20" s="201">
        <v>1.61</v>
      </c>
      <c r="Q20" s="201">
        <v>0.17</v>
      </c>
      <c r="R20" s="201">
        <v>0.37</v>
      </c>
      <c r="S20" s="201">
        <v>0.23</v>
      </c>
      <c r="T20" s="201">
        <v>0</v>
      </c>
      <c r="U20" s="201">
        <v>10</v>
      </c>
      <c r="V20" s="201">
        <v>0.18</v>
      </c>
      <c r="W20" s="201">
        <v>0.38</v>
      </c>
      <c r="X20" s="201">
        <v>1.23</v>
      </c>
      <c r="Y20" s="201">
        <v>0</v>
      </c>
      <c r="Z20" s="201">
        <v>2.41</v>
      </c>
      <c r="AA20" s="201">
        <v>0.78</v>
      </c>
      <c r="AB20" s="201">
        <v>0</v>
      </c>
      <c r="AC20" s="201">
        <v>9.26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82.8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15.72</v>
      </c>
      <c r="H21" s="201">
        <v>0</v>
      </c>
      <c r="I21" s="201">
        <v>0</v>
      </c>
      <c r="J21" s="201">
        <v>14.2</v>
      </c>
      <c r="K21" s="201">
        <v>5.58</v>
      </c>
      <c r="L21" s="201">
        <v>2.2200000000000002</v>
      </c>
      <c r="M21" s="201">
        <v>0</v>
      </c>
      <c r="N21" s="201">
        <v>1.03</v>
      </c>
      <c r="O21" s="201">
        <v>1.72</v>
      </c>
      <c r="P21" s="201">
        <v>1.61</v>
      </c>
      <c r="Q21" s="201">
        <v>0.17</v>
      </c>
      <c r="R21" s="201">
        <v>0.37</v>
      </c>
      <c r="S21" s="201">
        <v>0.23</v>
      </c>
      <c r="T21" s="201">
        <v>0</v>
      </c>
      <c r="U21" s="201">
        <v>10.16</v>
      </c>
      <c r="V21" s="201">
        <v>0.18</v>
      </c>
      <c r="W21" s="201">
        <v>0.38</v>
      </c>
      <c r="X21" s="201">
        <v>1.23</v>
      </c>
      <c r="Y21" s="201">
        <v>0</v>
      </c>
      <c r="Z21" s="201">
        <v>2.41</v>
      </c>
      <c r="AA21" s="201">
        <v>0.78</v>
      </c>
      <c r="AB21" s="201">
        <v>0</v>
      </c>
      <c r="AC21" s="201">
        <v>9.26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82.8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15.72</v>
      </c>
      <c r="H22" s="201">
        <v>0</v>
      </c>
      <c r="I22" s="201">
        <v>0</v>
      </c>
      <c r="J22" s="201">
        <v>14.2</v>
      </c>
      <c r="K22" s="201">
        <v>5.58</v>
      </c>
      <c r="L22" s="201">
        <v>2.2200000000000002</v>
      </c>
      <c r="M22" s="201">
        <v>0</v>
      </c>
      <c r="N22" s="201">
        <v>1.03</v>
      </c>
      <c r="O22" s="201">
        <v>1.72</v>
      </c>
      <c r="P22" s="201">
        <v>1.61</v>
      </c>
      <c r="Q22" s="201">
        <v>0.17</v>
      </c>
      <c r="R22" s="201">
        <v>0.37</v>
      </c>
      <c r="S22" s="201">
        <v>0.23</v>
      </c>
      <c r="T22" s="201">
        <v>0</v>
      </c>
      <c r="U22" s="201">
        <v>10.32</v>
      </c>
      <c r="V22" s="201">
        <v>0.18</v>
      </c>
      <c r="W22" s="201">
        <v>0.38</v>
      </c>
      <c r="X22" s="201">
        <v>1.23</v>
      </c>
      <c r="Y22" s="201">
        <v>0</v>
      </c>
      <c r="Z22" s="201">
        <v>2.41</v>
      </c>
      <c r="AA22" s="201">
        <v>0.78</v>
      </c>
      <c r="AB22" s="201">
        <v>0</v>
      </c>
      <c r="AC22" s="201">
        <v>9.26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82.8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15.72</v>
      </c>
      <c r="H23" s="201">
        <v>0</v>
      </c>
      <c r="I23" s="201">
        <v>0</v>
      </c>
      <c r="J23" s="201">
        <v>14.2</v>
      </c>
      <c r="K23" s="201">
        <v>5.58</v>
      </c>
      <c r="L23" s="201">
        <v>2.2200000000000002</v>
      </c>
      <c r="M23" s="201">
        <v>0</v>
      </c>
      <c r="N23" s="201">
        <v>1.03</v>
      </c>
      <c r="O23" s="201">
        <v>1.72</v>
      </c>
      <c r="P23" s="201">
        <v>1.61</v>
      </c>
      <c r="Q23" s="201">
        <v>0.17</v>
      </c>
      <c r="R23" s="201">
        <v>0.37</v>
      </c>
      <c r="S23" s="201">
        <v>0.23</v>
      </c>
      <c r="T23" s="201">
        <v>0</v>
      </c>
      <c r="U23" s="201">
        <v>9.6999999999999993</v>
      </c>
      <c r="V23" s="201">
        <v>0.18</v>
      </c>
      <c r="W23" s="201">
        <v>0.38</v>
      </c>
      <c r="X23" s="201">
        <v>1.23</v>
      </c>
      <c r="Y23" s="201">
        <v>0</v>
      </c>
      <c r="Z23" s="201">
        <v>2.41</v>
      </c>
      <c r="AA23" s="201">
        <v>0.78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82.8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15.72</v>
      </c>
      <c r="H24" s="201">
        <v>0</v>
      </c>
      <c r="I24" s="201">
        <v>0</v>
      </c>
      <c r="J24" s="201">
        <v>14.2</v>
      </c>
      <c r="K24" s="201">
        <v>5.58</v>
      </c>
      <c r="L24" s="201">
        <v>2.2200000000000002</v>
      </c>
      <c r="M24" s="201">
        <v>0</v>
      </c>
      <c r="N24" s="201">
        <v>1.03</v>
      </c>
      <c r="O24" s="201">
        <v>1.72</v>
      </c>
      <c r="P24" s="201">
        <v>1.61</v>
      </c>
      <c r="Q24" s="201">
        <v>0.17</v>
      </c>
      <c r="R24" s="201">
        <v>0.37</v>
      </c>
      <c r="S24" s="201">
        <v>0.23</v>
      </c>
      <c r="T24" s="201">
        <v>0</v>
      </c>
      <c r="U24" s="201">
        <v>9.6199999999999992</v>
      </c>
      <c r="V24" s="201">
        <v>0.18</v>
      </c>
      <c r="W24" s="201">
        <v>0.38</v>
      </c>
      <c r="X24" s="201">
        <v>1.23</v>
      </c>
      <c r="Y24" s="201">
        <v>0</v>
      </c>
      <c r="Z24" s="201">
        <v>2.41</v>
      </c>
      <c r="AA24" s="201">
        <v>0.78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82.8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15.72</v>
      </c>
      <c r="H25" s="201">
        <v>0</v>
      </c>
      <c r="I25" s="201">
        <v>0</v>
      </c>
      <c r="J25" s="201">
        <v>14.2</v>
      </c>
      <c r="K25" s="201">
        <v>5.58</v>
      </c>
      <c r="L25" s="201">
        <v>2.2200000000000002</v>
      </c>
      <c r="M25" s="201">
        <v>0</v>
      </c>
      <c r="N25" s="201">
        <v>1.03</v>
      </c>
      <c r="O25" s="201">
        <v>1.72</v>
      </c>
      <c r="P25" s="201">
        <v>1.61</v>
      </c>
      <c r="Q25" s="201">
        <v>0.17</v>
      </c>
      <c r="R25" s="201">
        <v>0.37</v>
      </c>
      <c r="S25" s="201">
        <v>0.23</v>
      </c>
      <c r="T25" s="201">
        <v>0</v>
      </c>
      <c r="U25" s="201">
        <v>9.6199999999999992</v>
      </c>
      <c r="V25" s="201">
        <v>0.18</v>
      </c>
      <c r="W25" s="201">
        <v>0.38</v>
      </c>
      <c r="X25" s="201">
        <v>1.23</v>
      </c>
      <c r="Y25" s="201">
        <v>0</v>
      </c>
      <c r="Z25" s="201">
        <v>2.41</v>
      </c>
      <c r="AA25" s="201">
        <v>0.78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82.8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15.72</v>
      </c>
      <c r="H26" s="201">
        <v>0</v>
      </c>
      <c r="I26" s="201">
        <v>0</v>
      </c>
      <c r="J26" s="201">
        <v>14.2</v>
      </c>
      <c r="K26" s="201">
        <v>5.58</v>
      </c>
      <c r="L26" s="201">
        <v>2.2200000000000002</v>
      </c>
      <c r="M26" s="201">
        <v>0</v>
      </c>
      <c r="N26" s="201">
        <v>1.03</v>
      </c>
      <c r="O26" s="201">
        <v>1.72</v>
      </c>
      <c r="P26" s="201">
        <v>1.61</v>
      </c>
      <c r="Q26" s="201">
        <v>0.17</v>
      </c>
      <c r="R26" s="201">
        <v>0.37</v>
      </c>
      <c r="S26" s="201">
        <v>0.23</v>
      </c>
      <c r="T26" s="201">
        <v>0</v>
      </c>
      <c r="U26" s="201">
        <v>9.6199999999999992</v>
      </c>
      <c r="V26" s="201">
        <v>0.18</v>
      </c>
      <c r="W26" s="201">
        <v>0.38</v>
      </c>
      <c r="X26" s="201">
        <v>1.23</v>
      </c>
      <c r="Y26" s="201">
        <v>0</v>
      </c>
      <c r="Z26" s="201">
        <v>2.41</v>
      </c>
      <c r="AA26" s="201">
        <v>0.78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82.8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15.72</v>
      </c>
      <c r="H27" s="201">
        <v>0</v>
      </c>
      <c r="I27" s="201">
        <v>0</v>
      </c>
      <c r="J27" s="201">
        <v>14.2</v>
      </c>
      <c r="K27" s="201">
        <v>5.58</v>
      </c>
      <c r="L27" s="201">
        <v>2.2200000000000002</v>
      </c>
      <c r="M27" s="201">
        <v>0</v>
      </c>
      <c r="N27" s="201">
        <v>1.03</v>
      </c>
      <c r="O27" s="201">
        <v>1.72</v>
      </c>
      <c r="P27" s="201">
        <v>1.61</v>
      </c>
      <c r="Q27" s="201">
        <v>0.17</v>
      </c>
      <c r="R27" s="201">
        <v>0.37</v>
      </c>
      <c r="S27" s="201">
        <v>0.23</v>
      </c>
      <c r="T27" s="201">
        <v>0</v>
      </c>
      <c r="U27" s="201">
        <v>9.6199999999999992</v>
      </c>
      <c r="V27" s="201">
        <v>0.18</v>
      </c>
      <c r="W27" s="201">
        <v>0.38</v>
      </c>
      <c r="X27" s="201">
        <v>1.27</v>
      </c>
      <c r="Y27" s="201">
        <v>0</v>
      </c>
      <c r="Z27" s="201">
        <v>2.41</v>
      </c>
      <c r="AA27" s="201">
        <v>0.78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82.8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15.72</v>
      </c>
      <c r="H28" s="201">
        <v>0</v>
      </c>
      <c r="I28" s="201">
        <v>0</v>
      </c>
      <c r="J28" s="201">
        <v>14.2</v>
      </c>
      <c r="K28" s="201">
        <v>5.32</v>
      </c>
      <c r="L28" s="201">
        <v>2.19</v>
      </c>
      <c r="M28" s="201">
        <v>0</v>
      </c>
      <c r="N28" s="201">
        <v>1.03</v>
      </c>
      <c r="O28" s="201">
        <v>1.72</v>
      </c>
      <c r="P28" s="201">
        <v>1.61</v>
      </c>
      <c r="Q28" s="201">
        <v>0.17</v>
      </c>
      <c r="R28" s="201">
        <v>0.37</v>
      </c>
      <c r="S28" s="201">
        <v>0.23</v>
      </c>
      <c r="T28" s="201">
        <v>0</v>
      </c>
      <c r="U28" s="201">
        <v>9.6199999999999992</v>
      </c>
      <c r="V28" s="201">
        <v>0.18</v>
      </c>
      <c r="W28" s="201">
        <v>0.38</v>
      </c>
      <c r="X28" s="201">
        <v>1.27</v>
      </c>
      <c r="Y28" s="201">
        <v>0</v>
      </c>
      <c r="Z28" s="201">
        <v>2.41</v>
      </c>
      <c r="AA28" s="201">
        <v>0.78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82.8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15.72</v>
      </c>
      <c r="H29" s="201">
        <v>0</v>
      </c>
      <c r="I29" s="201">
        <v>0</v>
      </c>
      <c r="J29" s="201">
        <v>14.2</v>
      </c>
      <c r="K29" s="201">
        <v>5.32</v>
      </c>
      <c r="L29" s="201">
        <v>2.19</v>
      </c>
      <c r="M29" s="201">
        <v>0</v>
      </c>
      <c r="N29" s="201">
        <v>1.03</v>
      </c>
      <c r="O29" s="201">
        <v>1.72</v>
      </c>
      <c r="P29" s="201">
        <v>1.61</v>
      </c>
      <c r="Q29" s="201">
        <v>0.17</v>
      </c>
      <c r="R29" s="201">
        <v>0.37</v>
      </c>
      <c r="S29" s="201">
        <v>0.23</v>
      </c>
      <c r="T29" s="201">
        <v>0</v>
      </c>
      <c r="U29" s="201">
        <v>9.6199999999999992</v>
      </c>
      <c r="V29" s="201">
        <v>0.18</v>
      </c>
      <c r="W29" s="201">
        <v>0.38</v>
      </c>
      <c r="X29" s="201">
        <v>1.27</v>
      </c>
      <c r="Y29" s="201">
        <v>0</v>
      </c>
      <c r="Z29" s="201">
        <v>2.41</v>
      </c>
      <c r="AA29" s="201">
        <v>0.78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82.8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15.72</v>
      </c>
      <c r="H30" s="201">
        <v>0</v>
      </c>
      <c r="I30" s="201">
        <v>0</v>
      </c>
      <c r="J30" s="201">
        <v>14.2</v>
      </c>
      <c r="K30" s="201">
        <v>5.32</v>
      </c>
      <c r="L30" s="201">
        <v>2.19</v>
      </c>
      <c r="M30" s="201">
        <v>0</v>
      </c>
      <c r="N30" s="201">
        <v>1.03</v>
      </c>
      <c r="O30" s="201">
        <v>1.72</v>
      </c>
      <c r="P30" s="201">
        <v>1.61</v>
      </c>
      <c r="Q30" s="201">
        <v>0.17</v>
      </c>
      <c r="R30" s="201">
        <v>0.37</v>
      </c>
      <c r="S30" s="201">
        <v>0.23</v>
      </c>
      <c r="T30" s="201">
        <v>0</v>
      </c>
      <c r="U30" s="201">
        <v>9.6199999999999992</v>
      </c>
      <c r="V30" s="201">
        <v>0.18</v>
      </c>
      <c r="W30" s="201">
        <v>0.38</v>
      </c>
      <c r="X30" s="201">
        <v>1.27</v>
      </c>
      <c r="Y30" s="201">
        <v>0</v>
      </c>
      <c r="Z30" s="201">
        <v>2.41</v>
      </c>
      <c r="AA30" s="201">
        <v>0.78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82.8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15.72</v>
      </c>
      <c r="H31" s="201">
        <v>0</v>
      </c>
      <c r="I31" s="201">
        <v>0</v>
      </c>
      <c r="J31" s="201">
        <v>14.75</v>
      </c>
      <c r="K31" s="201">
        <v>9.34</v>
      </c>
      <c r="L31" s="201">
        <v>2.2200000000000002</v>
      </c>
      <c r="M31" s="201">
        <v>0</v>
      </c>
      <c r="N31" s="201">
        <v>1.03</v>
      </c>
      <c r="O31" s="201">
        <v>1.72</v>
      </c>
      <c r="P31" s="201">
        <v>1.61</v>
      </c>
      <c r="Q31" s="201">
        <v>0.17</v>
      </c>
      <c r="R31" s="201">
        <v>0.37</v>
      </c>
      <c r="S31" s="201">
        <v>0.23</v>
      </c>
      <c r="T31" s="201">
        <v>0</v>
      </c>
      <c r="U31" s="201">
        <v>9.6199999999999992</v>
      </c>
      <c r="V31" s="201">
        <v>0.18</v>
      </c>
      <c r="W31" s="201">
        <v>0.38</v>
      </c>
      <c r="X31" s="201">
        <v>1.27</v>
      </c>
      <c r="Y31" s="201">
        <v>0</v>
      </c>
      <c r="Z31" s="201">
        <v>2.41</v>
      </c>
      <c r="AA31" s="201">
        <v>0.78</v>
      </c>
      <c r="AB31" s="201">
        <v>0</v>
      </c>
      <c r="AC31" s="201">
        <v>9.26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7.65</v>
      </c>
      <c r="AL31" s="201">
        <v>0</v>
      </c>
      <c r="AM31" s="201">
        <v>0</v>
      </c>
      <c r="AN31" s="201">
        <v>0</v>
      </c>
      <c r="AO31" s="201">
        <v>82.8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15.72</v>
      </c>
      <c r="H32" s="201">
        <v>0</v>
      </c>
      <c r="I32" s="201">
        <v>0</v>
      </c>
      <c r="J32" s="201">
        <v>14.75</v>
      </c>
      <c r="K32" s="201">
        <v>43.44</v>
      </c>
      <c r="L32" s="201">
        <v>31.55</v>
      </c>
      <c r="M32" s="201">
        <v>0</v>
      </c>
      <c r="N32" s="201">
        <v>1.03</v>
      </c>
      <c r="O32" s="201">
        <v>1.72</v>
      </c>
      <c r="P32" s="201">
        <v>1.61</v>
      </c>
      <c r="Q32" s="201">
        <v>0.17</v>
      </c>
      <c r="R32" s="201">
        <v>0.37</v>
      </c>
      <c r="S32" s="201">
        <v>0.23</v>
      </c>
      <c r="T32" s="201">
        <v>0</v>
      </c>
      <c r="U32" s="201">
        <v>9.6199999999999992</v>
      </c>
      <c r="V32" s="201">
        <v>0.18</v>
      </c>
      <c r="W32" s="201">
        <v>0.38</v>
      </c>
      <c r="X32" s="201">
        <v>1.27</v>
      </c>
      <c r="Y32" s="201">
        <v>0</v>
      </c>
      <c r="Z32" s="201">
        <v>2.41</v>
      </c>
      <c r="AA32" s="201">
        <v>0</v>
      </c>
      <c r="AB32" s="201">
        <v>0</v>
      </c>
      <c r="AC32" s="201">
        <v>9.26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7.65</v>
      </c>
      <c r="AL32" s="201">
        <v>0</v>
      </c>
      <c r="AM32" s="201">
        <v>0</v>
      </c>
      <c r="AN32" s="201">
        <v>0</v>
      </c>
      <c r="AO32" s="201">
        <v>82.8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15.72</v>
      </c>
      <c r="H33" s="201">
        <v>0</v>
      </c>
      <c r="I33" s="201">
        <v>0</v>
      </c>
      <c r="J33" s="201">
        <v>14.75</v>
      </c>
      <c r="K33" s="201">
        <v>76.59</v>
      </c>
      <c r="L33" s="201">
        <v>31.55</v>
      </c>
      <c r="M33" s="201">
        <v>0</v>
      </c>
      <c r="N33" s="201">
        <v>1.03</v>
      </c>
      <c r="O33" s="201">
        <v>1.72</v>
      </c>
      <c r="P33" s="201">
        <v>1.61</v>
      </c>
      <c r="Q33" s="201">
        <v>0.17</v>
      </c>
      <c r="R33" s="201">
        <v>0.37</v>
      </c>
      <c r="S33" s="201">
        <v>0.23</v>
      </c>
      <c r="T33" s="201">
        <v>0</v>
      </c>
      <c r="U33" s="201">
        <v>9.6199999999999992</v>
      </c>
      <c r="V33" s="201">
        <v>0.18</v>
      </c>
      <c r="W33" s="201">
        <v>0.38</v>
      </c>
      <c r="X33" s="201">
        <v>1.27</v>
      </c>
      <c r="Y33" s="201">
        <v>0</v>
      </c>
      <c r="Z33" s="201">
        <v>2.41</v>
      </c>
      <c r="AA33" s="201">
        <v>0</v>
      </c>
      <c r="AB33" s="201">
        <v>0</v>
      </c>
      <c r="AC33" s="201">
        <v>9.26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7.65</v>
      </c>
      <c r="AL33" s="201">
        <v>0</v>
      </c>
      <c r="AM33" s="201">
        <v>0</v>
      </c>
      <c r="AN33" s="201">
        <v>0</v>
      </c>
      <c r="AO33" s="201">
        <v>82.8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15.72</v>
      </c>
      <c r="H34" s="201">
        <v>0</v>
      </c>
      <c r="I34" s="201">
        <v>0</v>
      </c>
      <c r="J34" s="201">
        <v>14.75</v>
      </c>
      <c r="K34" s="201">
        <v>76.59</v>
      </c>
      <c r="L34" s="201">
        <v>31.82</v>
      </c>
      <c r="M34" s="201">
        <v>0</v>
      </c>
      <c r="N34" s="201">
        <v>1.03</v>
      </c>
      <c r="O34" s="201">
        <v>1.72</v>
      </c>
      <c r="P34" s="201">
        <v>1.61</v>
      </c>
      <c r="Q34" s="201">
        <v>2</v>
      </c>
      <c r="R34" s="201">
        <v>4.97</v>
      </c>
      <c r="S34" s="201">
        <v>2.85</v>
      </c>
      <c r="T34" s="201">
        <v>0</v>
      </c>
      <c r="U34" s="201">
        <v>9.6199999999999992</v>
      </c>
      <c r="V34" s="201">
        <v>0.18</v>
      </c>
      <c r="W34" s="201">
        <v>0.38</v>
      </c>
      <c r="X34" s="201">
        <v>1.27</v>
      </c>
      <c r="Y34" s="201">
        <v>0</v>
      </c>
      <c r="Z34" s="201">
        <v>2.41</v>
      </c>
      <c r="AA34" s="201">
        <v>8.26</v>
      </c>
      <c r="AB34" s="201">
        <v>0</v>
      </c>
      <c r="AC34" s="201">
        <v>9.26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7.65</v>
      </c>
      <c r="AL34" s="201">
        <v>0</v>
      </c>
      <c r="AM34" s="201">
        <v>0</v>
      </c>
      <c r="AN34" s="201">
        <v>0</v>
      </c>
      <c r="AO34" s="201">
        <v>82.8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15.72</v>
      </c>
      <c r="H35" s="201">
        <v>0</v>
      </c>
      <c r="I35" s="201">
        <v>0</v>
      </c>
      <c r="J35" s="201">
        <v>14.75</v>
      </c>
      <c r="K35" s="201">
        <v>76.59</v>
      </c>
      <c r="L35" s="201">
        <v>31.82</v>
      </c>
      <c r="M35" s="201">
        <v>0</v>
      </c>
      <c r="N35" s="201">
        <v>1.03</v>
      </c>
      <c r="O35" s="201">
        <v>1.72</v>
      </c>
      <c r="P35" s="201">
        <v>1.61</v>
      </c>
      <c r="Q35" s="201">
        <v>2.62</v>
      </c>
      <c r="R35" s="201">
        <v>4.97</v>
      </c>
      <c r="S35" s="201">
        <v>2.85</v>
      </c>
      <c r="T35" s="201">
        <v>0</v>
      </c>
      <c r="U35" s="201">
        <v>9.6199999999999992</v>
      </c>
      <c r="V35" s="201">
        <v>2.38</v>
      </c>
      <c r="W35" s="201">
        <v>5.45</v>
      </c>
      <c r="X35" s="201">
        <v>18.07</v>
      </c>
      <c r="Y35" s="201">
        <v>0</v>
      </c>
      <c r="Z35" s="201">
        <v>37.11</v>
      </c>
      <c r="AA35" s="201">
        <v>8.26</v>
      </c>
      <c r="AB35" s="201">
        <v>0</v>
      </c>
      <c r="AC35" s="201">
        <v>9.26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7.65</v>
      </c>
      <c r="AL35" s="201">
        <v>7.2</v>
      </c>
      <c r="AM35" s="201">
        <v>0</v>
      </c>
      <c r="AN35" s="201">
        <v>0</v>
      </c>
      <c r="AO35" s="201">
        <v>82.8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15.72</v>
      </c>
      <c r="H36" s="201">
        <v>0</v>
      </c>
      <c r="I36" s="201">
        <v>0</v>
      </c>
      <c r="J36" s="201">
        <v>14.75</v>
      </c>
      <c r="K36" s="201">
        <v>76.59</v>
      </c>
      <c r="L36" s="201">
        <v>31.82</v>
      </c>
      <c r="M36" s="201">
        <v>0</v>
      </c>
      <c r="N36" s="201">
        <v>1.03</v>
      </c>
      <c r="O36" s="201">
        <v>1.72</v>
      </c>
      <c r="P36" s="201">
        <v>1.61</v>
      </c>
      <c r="Q36" s="201">
        <v>2.5499999999999998</v>
      </c>
      <c r="R36" s="201">
        <v>4.8499999999999996</v>
      </c>
      <c r="S36" s="201">
        <v>2.75</v>
      </c>
      <c r="T36" s="201">
        <v>0</v>
      </c>
      <c r="U36" s="201">
        <v>9.6199999999999992</v>
      </c>
      <c r="V36" s="201">
        <v>2.38</v>
      </c>
      <c r="W36" s="201">
        <v>5.3</v>
      </c>
      <c r="X36" s="201">
        <v>18.07</v>
      </c>
      <c r="Y36" s="201">
        <v>0</v>
      </c>
      <c r="Z36" s="201">
        <v>37.11</v>
      </c>
      <c r="AA36" s="201">
        <v>8.26</v>
      </c>
      <c r="AB36" s="201">
        <v>0</v>
      </c>
      <c r="AC36" s="201">
        <v>9.26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7.65</v>
      </c>
      <c r="AL36" s="201">
        <v>7.2</v>
      </c>
      <c r="AM36" s="201">
        <v>0</v>
      </c>
      <c r="AN36" s="201">
        <v>0</v>
      </c>
      <c r="AO36" s="201">
        <v>82.8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15.72</v>
      </c>
      <c r="H37" s="201">
        <v>0</v>
      </c>
      <c r="I37" s="201">
        <v>0</v>
      </c>
      <c r="J37" s="201">
        <v>14.75</v>
      </c>
      <c r="K37" s="201">
        <v>76.59</v>
      </c>
      <c r="L37" s="201">
        <v>31.82</v>
      </c>
      <c r="M37" s="201">
        <v>0</v>
      </c>
      <c r="N37" s="201">
        <v>1.03</v>
      </c>
      <c r="O37" s="201">
        <v>1.72</v>
      </c>
      <c r="P37" s="201">
        <v>1.61</v>
      </c>
      <c r="Q37" s="201">
        <v>2.5499999999999998</v>
      </c>
      <c r="R37" s="201">
        <v>4.8499999999999996</v>
      </c>
      <c r="S37" s="201">
        <v>2.75</v>
      </c>
      <c r="T37" s="201">
        <v>0</v>
      </c>
      <c r="U37" s="201">
        <v>9.6199999999999992</v>
      </c>
      <c r="V37" s="201">
        <v>2.38</v>
      </c>
      <c r="W37" s="201">
        <v>5.47</v>
      </c>
      <c r="X37" s="201">
        <v>18.37</v>
      </c>
      <c r="Y37" s="201">
        <v>0</v>
      </c>
      <c r="Z37" s="201">
        <v>37.11</v>
      </c>
      <c r="AA37" s="201">
        <v>8.26</v>
      </c>
      <c r="AB37" s="201">
        <v>0</v>
      </c>
      <c r="AC37" s="201">
        <v>9.26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7.65</v>
      </c>
      <c r="AL37" s="201">
        <v>0</v>
      </c>
      <c r="AM37" s="201">
        <v>0</v>
      </c>
      <c r="AN37" s="201">
        <v>0</v>
      </c>
      <c r="AO37" s="201">
        <v>82.8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15.72</v>
      </c>
      <c r="H38" s="201">
        <v>0</v>
      </c>
      <c r="I38" s="201">
        <v>0</v>
      </c>
      <c r="J38" s="201">
        <v>14.75</v>
      </c>
      <c r="K38" s="201">
        <v>76.59</v>
      </c>
      <c r="L38" s="201">
        <v>31.82</v>
      </c>
      <c r="M38" s="201">
        <v>0</v>
      </c>
      <c r="N38" s="201">
        <v>1.03</v>
      </c>
      <c r="O38" s="201">
        <v>1.72</v>
      </c>
      <c r="P38" s="201">
        <v>1.61</v>
      </c>
      <c r="Q38" s="201">
        <v>2.5499999999999998</v>
      </c>
      <c r="R38" s="201">
        <v>4.8499999999999996</v>
      </c>
      <c r="S38" s="201">
        <v>2.75</v>
      </c>
      <c r="T38" s="201">
        <v>0</v>
      </c>
      <c r="U38" s="201">
        <v>9.6199999999999992</v>
      </c>
      <c r="V38" s="201">
        <v>2.38</v>
      </c>
      <c r="W38" s="201">
        <v>5.45</v>
      </c>
      <c r="X38" s="201">
        <v>18.07</v>
      </c>
      <c r="Y38" s="201">
        <v>0</v>
      </c>
      <c r="Z38" s="201">
        <v>37.11</v>
      </c>
      <c r="AA38" s="201">
        <v>8.26</v>
      </c>
      <c r="AB38" s="201">
        <v>0</v>
      </c>
      <c r="AC38" s="201">
        <v>9.26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7.65</v>
      </c>
      <c r="AL38" s="201">
        <v>0</v>
      </c>
      <c r="AM38" s="201">
        <v>0</v>
      </c>
      <c r="AN38" s="201">
        <v>0</v>
      </c>
      <c r="AO38" s="201">
        <v>82.8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15.72</v>
      </c>
      <c r="H39" s="201">
        <v>0</v>
      </c>
      <c r="I39" s="201">
        <v>0</v>
      </c>
      <c r="J39" s="201">
        <v>14.75</v>
      </c>
      <c r="K39" s="201">
        <v>76.59</v>
      </c>
      <c r="L39" s="201">
        <v>31.82</v>
      </c>
      <c r="M39" s="201">
        <v>0</v>
      </c>
      <c r="N39" s="201">
        <v>1.03</v>
      </c>
      <c r="O39" s="201">
        <v>1.72</v>
      </c>
      <c r="P39" s="201">
        <v>1.61</v>
      </c>
      <c r="Q39" s="201">
        <v>2.5499999999999998</v>
      </c>
      <c r="R39" s="201">
        <v>4.8499999999999996</v>
      </c>
      <c r="S39" s="201">
        <v>2.75</v>
      </c>
      <c r="T39" s="201">
        <v>0</v>
      </c>
      <c r="U39" s="201">
        <v>9.6199999999999992</v>
      </c>
      <c r="V39" s="201">
        <v>2.38</v>
      </c>
      <c r="W39" s="201">
        <v>5.45</v>
      </c>
      <c r="X39" s="201">
        <v>18.07</v>
      </c>
      <c r="Y39" s="201">
        <v>0</v>
      </c>
      <c r="Z39" s="201">
        <v>37.11</v>
      </c>
      <c r="AA39" s="201">
        <v>8.26</v>
      </c>
      <c r="AB39" s="201">
        <v>0</v>
      </c>
      <c r="AC39" s="201">
        <v>9.26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5.96</v>
      </c>
      <c r="AL39" s="201">
        <v>0</v>
      </c>
      <c r="AM39" s="201">
        <v>0</v>
      </c>
      <c r="AN39" s="201">
        <v>0</v>
      </c>
      <c r="AO39" s="201">
        <v>82.8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15.72</v>
      </c>
      <c r="H40" s="201">
        <v>0</v>
      </c>
      <c r="I40" s="201">
        <v>0</v>
      </c>
      <c r="J40" s="201">
        <v>14.75</v>
      </c>
      <c r="K40" s="201">
        <v>76.59</v>
      </c>
      <c r="L40" s="201">
        <v>31.82</v>
      </c>
      <c r="M40" s="201">
        <v>0</v>
      </c>
      <c r="N40" s="201">
        <v>1.03</v>
      </c>
      <c r="O40" s="201">
        <v>1.72</v>
      </c>
      <c r="P40" s="201">
        <v>1.61</v>
      </c>
      <c r="Q40" s="201">
        <v>2.5499999999999998</v>
      </c>
      <c r="R40" s="201">
        <v>4.8499999999999996</v>
      </c>
      <c r="S40" s="201">
        <v>2.75</v>
      </c>
      <c r="T40" s="201">
        <v>0</v>
      </c>
      <c r="U40" s="201">
        <v>9.6199999999999992</v>
      </c>
      <c r="V40" s="201">
        <v>2.38</v>
      </c>
      <c r="W40" s="201">
        <v>5.45</v>
      </c>
      <c r="X40" s="201">
        <v>18.07</v>
      </c>
      <c r="Y40" s="201">
        <v>0</v>
      </c>
      <c r="Z40" s="201">
        <v>37.11</v>
      </c>
      <c r="AA40" s="201">
        <v>8.26</v>
      </c>
      <c r="AB40" s="201">
        <v>0</v>
      </c>
      <c r="AC40" s="201">
        <v>9.49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5.96</v>
      </c>
      <c r="AL40" s="201">
        <v>0</v>
      </c>
      <c r="AM40" s="201">
        <v>0</v>
      </c>
      <c r="AN40" s="201">
        <v>0</v>
      </c>
      <c r="AO40" s="201">
        <v>82.8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15.72</v>
      </c>
      <c r="H41" s="201">
        <v>0</v>
      </c>
      <c r="I41" s="201">
        <v>0</v>
      </c>
      <c r="J41" s="201">
        <v>14.75</v>
      </c>
      <c r="K41" s="201">
        <v>76.59</v>
      </c>
      <c r="L41" s="201">
        <v>31.82</v>
      </c>
      <c r="M41" s="201">
        <v>0</v>
      </c>
      <c r="N41" s="201">
        <v>1.03</v>
      </c>
      <c r="O41" s="201">
        <v>1.72</v>
      </c>
      <c r="P41" s="201">
        <v>1.61</v>
      </c>
      <c r="Q41" s="201">
        <v>2.5499999999999998</v>
      </c>
      <c r="R41" s="201">
        <v>4.8499999999999996</v>
      </c>
      <c r="S41" s="201">
        <v>2.75</v>
      </c>
      <c r="T41" s="201">
        <v>0</v>
      </c>
      <c r="U41" s="201">
        <v>9.6199999999999992</v>
      </c>
      <c r="V41" s="201">
        <v>2.38</v>
      </c>
      <c r="W41" s="201">
        <v>0.38</v>
      </c>
      <c r="X41" s="201">
        <v>1.27</v>
      </c>
      <c r="Y41" s="201">
        <v>0</v>
      </c>
      <c r="Z41" s="201">
        <v>37.11</v>
      </c>
      <c r="AA41" s="201">
        <v>8.26</v>
      </c>
      <c r="AB41" s="201">
        <v>0</v>
      </c>
      <c r="AC41" s="201">
        <v>9.49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5.96</v>
      </c>
      <c r="AL41" s="201">
        <v>0</v>
      </c>
      <c r="AM41" s="201">
        <v>0</v>
      </c>
      <c r="AN41" s="201">
        <v>0</v>
      </c>
      <c r="AO41" s="201">
        <v>82.8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15.72</v>
      </c>
      <c r="H42" s="201">
        <v>0</v>
      </c>
      <c r="I42" s="201">
        <v>0</v>
      </c>
      <c r="J42" s="201">
        <v>14.75</v>
      </c>
      <c r="K42" s="201">
        <v>76.59</v>
      </c>
      <c r="L42" s="201">
        <v>31.82</v>
      </c>
      <c r="M42" s="201">
        <v>0</v>
      </c>
      <c r="N42" s="201">
        <v>1.03</v>
      </c>
      <c r="O42" s="201">
        <v>1.72</v>
      </c>
      <c r="P42" s="201">
        <v>1.61</v>
      </c>
      <c r="Q42" s="201">
        <v>2.5499999999999998</v>
      </c>
      <c r="R42" s="201">
        <v>4.8499999999999996</v>
      </c>
      <c r="S42" s="201">
        <v>2.75</v>
      </c>
      <c r="T42" s="201">
        <v>0</v>
      </c>
      <c r="U42" s="201">
        <v>9.6199999999999992</v>
      </c>
      <c r="V42" s="201">
        <v>2.38</v>
      </c>
      <c r="W42" s="201">
        <v>0.38</v>
      </c>
      <c r="X42" s="201">
        <v>1.27</v>
      </c>
      <c r="Y42" s="201">
        <v>0</v>
      </c>
      <c r="Z42" s="201">
        <v>37.11</v>
      </c>
      <c r="AA42" s="201">
        <v>8.26</v>
      </c>
      <c r="AB42" s="201">
        <v>0</v>
      </c>
      <c r="AC42" s="201">
        <v>9.49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5.96</v>
      </c>
      <c r="AL42" s="201">
        <v>0</v>
      </c>
      <c r="AM42" s="201">
        <v>0</v>
      </c>
      <c r="AN42" s="201">
        <v>0</v>
      </c>
      <c r="AO42" s="201">
        <v>82.8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15.72</v>
      </c>
      <c r="H43" s="201">
        <v>0</v>
      </c>
      <c r="I43" s="201">
        <v>0</v>
      </c>
      <c r="J43" s="201">
        <v>14.48</v>
      </c>
      <c r="K43" s="201">
        <v>76.59</v>
      </c>
      <c r="L43" s="201">
        <v>31.82</v>
      </c>
      <c r="M43" s="201">
        <v>0</v>
      </c>
      <c r="N43" s="201">
        <v>1.03</v>
      </c>
      <c r="O43" s="201">
        <v>1.72</v>
      </c>
      <c r="P43" s="201">
        <v>1.61</v>
      </c>
      <c r="Q43" s="201">
        <v>2.5499999999999998</v>
      </c>
      <c r="R43" s="201">
        <v>4.8499999999999996</v>
      </c>
      <c r="S43" s="201">
        <v>2.75</v>
      </c>
      <c r="T43" s="201">
        <v>0</v>
      </c>
      <c r="U43" s="201">
        <v>9.6199999999999992</v>
      </c>
      <c r="V43" s="201">
        <v>3.01</v>
      </c>
      <c r="W43" s="201">
        <v>0.38</v>
      </c>
      <c r="X43" s="201">
        <v>1.28</v>
      </c>
      <c r="Y43" s="201">
        <v>0</v>
      </c>
      <c r="Z43" s="201">
        <v>37.11</v>
      </c>
      <c r="AA43" s="201">
        <v>8.26</v>
      </c>
      <c r="AB43" s="201">
        <v>0</v>
      </c>
      <c r="AC43" s="201">
        <v>9.49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5.96</v>
      </c>
      <c r="AL43" s="201">
        <v>0</v>
      </c>
      <c r="AM43" s="201">
        <v>0</v>
      </c>
      <c r="AN43" s="201">
        <v>0</v>
      </c>
      <c r="AO43" s="201">
        <v>82.8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15.72</v>
      </c>
      <c r="H44" s="201">
        <v>0</v>
      </c>
      <c r="I44" s="201">
        <v>0</v>
      </c>
      <c r="J44" s="201">
        <v>14.48</v>
      </c>
      <c r="K44" s="201">
        <v>76.59</v>
      </c>
      <c r="L44" s="201">
        <v>31.82</v>
      </c>
      <c r="M44" s="201">
        <v>0</v>
      </c>
      <c r="N44" s="201">
        <v>1.03</v>
      </c>
      <c r="O44" s="201">
        <v>1.72</v>
      </c>
      <c r="P44" s="201">
        <v>1.61</v>
      </c>
      <c r="Q44" s="201">
        <v>2.5499999999999998</v>
      </c>
      <c r="R44" s="201">
        <v>4.8499999999999996</v>
      </c>
      <c r="S44" s="201">
        <v>2.75</v>
      </c>
      <c r="T44" s="201">
        <v>0</v>
      </c>
      <c r="U44" s="201">
        <v>9.6199999999999992</v>
      </c>
      <c r="V44" s="201">
        <v>2.5099999999999998</v>
      </c>
      <c r="W44" s="201">
        <v>0.38</v>
      </c>
      <c r="X44" s="201">
        <v>1.27</v>
      </c>
      <c r="Y44" s="201">
        <v>0</v>
      </c>
      <c r="Z44" s="201">
        <v>37.11</v>
      </c>
      <c r="AA44" s="201">
        <v>8.26</v>
      </c>
      <c r="AB44" s="201">
        <v>0</v>
      </c>
      <c r="AC44" s="201">
        <v>9.49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5.96</v>
      </c>
      <c r="AL44" s="201">
        <v>0</v>
      </c>
      <c r="AM44" s="201">
        <v>0</v>
      </c>
      <c r="AN44" s="201">
        <v>0</v>
      </c>
      <c r="AO44" s="201">
        <v>82.8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15.72</v>
      </c>
      <c r="H45" s="201">
        <v>0</v>
      </c>
      <c r="I45" s="201">
        <v>0</v>
      </c>
      <c r="J45" s="201">
        <v>14.48</v>
      </c>
      <c r="K45" s="201">
        <v>76.59</v>
      </c>
      <c r="L45" s="201">
        <v>31.82</v>
      </c>
      <c r="M45" s="201">
        <v>0</v>
      </c>
      <c r="N45" s="201">
        <v>1.03</v>
      </c>
      <c r="O45" s="201">
        <v>1.72</v>
      </c>
      <c r="P45" s="201">
        <v>1.61</v>
      </c>
      <c r="Q45" s="201">
        <v>2.5499999999999998</v>
      </c>
      <c r="R45" s="201">
        <v>4.8499999999999996</v>
      </c>
      <c r="S45" s="201">
        <v>2.75</v>
      </c>
      <c r="T45" s="201">
        <v>0</v>
      </c>
      <c r="U45" s="201">
        <v>9.6199999999999992</v>
      </c>
      <c r="V45" s="201">
        <v>2.38</v>
      </c>
      <c r="W45" s="201">
        <v>0.38</v>
      </c>
      <c r="X45" s="201">
        <v>1.27</v>
      </c>
      <c r="Y45" s="201">
        <v>0</v>
      </c>
      <c r="Z45" s="201">
        <v>39.520000000000003</v>
      </c>
      <c r="AA45" s="201">
        <v>8.26</v>
      </c>
      <c r="AB45" s="201">
        <v>0</v>
      </c>
      <c r="AC45" s="201">
        <v>9.49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5.96</v>
      </c>
      <c r="AL45" s="201">
        <v>0</v>
      </c>
      <c r="AM45" s="201">
        <v>0</v>
      </c>
      <c r="AN45" s="201">
        <v>0</v>
      </c>
      <c r="AO45" s="201">
        <v>82.8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15.72</v>
      </c>
      <c r="H46" s="201">
        <v>0</v>
      </c>
      <c r="I46" s="201">
        <v>0</v>
      </c>
      <c r="J46" s="201">
        <v>14.48</v>
      </c>
      <c r="K46" s="201">
        <v>76.59</v>
      </c>
      <c r="L46" s="201">
        <v>31.82</v>
      </c>
      <c r="M46" s="201">
        <v>0</v>
      </c>
      <c r="N46" s="201">
        <v>1.03</v>
      </c>
      <c r="O46" s="201">
        <v>1.72</v>
      </c>
      <c r="P46" s="201">
        <v>1.61</v>
      </c>
      <c r="Q46" s="201">
        <v>2.5499999999999998</v>
      </c>
      <c r="R46" s="201">
        <v>4.8499999999999996</v>
      </c>
      <c r="S46" s="201">
        <v>2.75</v>
      </c>
      <c r="T46" s="201">
        <v>0</v>
      </c>
      <c r="U46" s="201">
        <v>9.6199999999999992</v>
      </c>
      <c r="V46" s="201">
        <v>2.38</v>
      </c>
      <c r="W46" s="201">
        <v>0.38</v>
      </c>
      <c r="X46" s="201">
        <v>1.27</v>
      </c>
      <c r="Y46" s="201">
        <v>0</v>
      </c>
      <c r="Z46" s="201">
        <v>37.11</v>
      </c>
      <c r="AA46" s="201">
        <v>8.26</v>
      </c>
      <c r="AB46" s="201">
        <v>0</v>
      </c>
      <c r="AC46" s="201">
        <v>9.49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5.96</v>
      </c>
      <c r="AL46" s="201">
        <v>0</v>
      </c>
      <c r="AM46" s="201">
        <v>0</v>
      </c>
      <c r="AN46" s="201">
        <v>0</v>
      </c>
      <c r="AO46" s="201">
        <v>82.8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15.72</v>
      </c>
      <c r="H47" s="201">
        <v>0</v>
      </c>
      <c r="I47" s="201">
        <v>0</v>
      </c>
      <c r="J47" s="201">
        <v>14.48</v>
      </c>
      <c r="K47" s="201">
        <v>76.59</v>
      </c>
      <c r="L47" s="201">
        <v>31.82</v>
      </c>
      <c r="M47" s="201">
        <v>0</v>
      </c>
      <c r="N47" s="201">
        <v>1.03</v>
      </c>
      <c r="O47" s="201">
        <v>1.72</v>
      </c>
      <c r="P47" s="201">
        <v>1.61</v>
      </c>
      <c r="Q47" s="201">
        <v>2.5499999999999998</v>
      </c>
      <c r="R47" s="201">
        <v>4.8499999999999996</v>
      </c>
      <c r="S47" s="201">
        <v>2.75</v>
      </c>
      <c r="T47" s="201">
        <v>0</v>
      </c>
      <c r="U47" s="201">
        <v>9.6199999999999992</v>
      </c>
      <c r="V47" s="201">
        <v>2.38</v>
      </c>
      <c r="W47" s="201">
        <v>0.38</v>
      </c>
      <c r="X47" s="201">
        <v>1.28</v>
      </c>
      <c r="Y47" s="201">
        <v>0</v>
      </c>
      <c r="Z47" s="201">
        <v>37.11</v>
      </c>
      <c r="AA47" s="201">
        <v>8.26</v>
      </c>
      <c r="AB47" s="201">
        <v>0</v>
      </c>
      <c r="AC47" s="201">
        <v>9.49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5.96</v>
      </c>
      <c r="AL47" s="201">
        <v>0</v>
      </c>
      <c r="AM47" s="201">
        <v>0</v>
      </c>
      <c r="AN47" s="201">
        <v>0</v>
      </c>
      <c r="AO47" s="201">
        <v>82.8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15.72</v>
      </c>
      <c r="H48" s="201">
        <v>0</v>
      </c>
      <c r="I48" s="201">
        <v>0</v>
      </c>
      <c r="J48" s="201">
        <v>14.48</v>
      </c>
      <c r="K48" s="201">
        <v>76.59</v>
      </c>
      <c r="L48" s="201">
        <v>31.82</v>
      </c>
      <c r="M48" s="201">
        <v>0</v>
      </c>
      <c r="N48" s="201">
        <v>1.03</v>
      </c>
      <c r="O48" s="201">
        <v>1.72</v>
      </c>
      <c r="P48" s="201">
        <v>1.61</v>
      </c>
      <c r="Q48" s="201">
        <v>2.62</v>
      </c>
      <c r="R48" s="201">
        <v>4.97</v>
      </c>
      <c r="S48" s="201">
        <v>2.85</v>
      </c>
      <c r="T48" s="201">
        <v>0</v>
      </c>
      <c r="U48" s="201">
        <v>9.6199999999999992</v>
      </c>
      <c r="V48" s="201">
        <v>2.38</v>
      </c>
      <c r="W48" s="201">
        <v>0.38</v>
      </c>
      <c r="X48" s="201">
        <v>1.28</v>
      </c>
      <c r="Y48" s="201">
        <v>0</v>
      </c>
      <c r="Z48" s="201">
        <v>37.11</v>
      </c>
      <c r="AA48" s="201">
        <v>8.26</v>
      </c>
      <c r="AB48" s="201">
        <v>0</v>
      </c>
      <c r="AC48" s="201">
        <v>9.7200000000000006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5.96</v>
      </c>
      <c r="AL48" s="201">
        <v>0</v>
      </c>
      <c r="AM48" s="201">
        <v>0</v>
      </c>
      <c r="AN48" s="201">
        <v>0</v>
      </c>
      <c r="AO48" s="201">
        <v>82.8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15.72</v>
      </c>
      <c r="H49" s="201">
        <v>0</v>
      </c>
      <c r="I49" s="201">
        <v>0</v>
      </c>
      <c r="J49" s="201">
        <v>14.48</v>
      </c>
      <c r="K49" s="201">
        <v>77.25</v>
      </c>
      <c r="L49" s="201">
        <v>31.55</v>
      </c>
      <c r="M49" s="201">
        <v>0</v>
      </c>
      <c r="N49" s="201">
        <v>1.03</v>
      </c>
      <c r="O49" s="201">
        <v>1.72</v>
      </c>
      <c r="P49" s="201">
        <v>1.6</v>
      </c>
      <c r="Q49" s="201">
        <v>2.64</v>
      </c>
      <c r="R49" s="201">
        <v>4.97</v>
      </c>
      <c r="S49" s="201">
        <v>2.85</v>
      </c>
      <c r="T49" s="201">
        <v>0</v>
      </c>
      <c r="U49" s="201">
        <v>9.6199999999999992</v>
      </c>
      <c r="V49" s="201">
        <v>2.38</v>
      </c>
      <c r="W49" s="201">
        <v>0.38</v>
      </c>
      <c r="X49" s="201">
        <v>1.27</v>
      </c>
      <c r="Y49" s="201">
        <v>0</v>
      </c>
      <c r="Z49" s="201">
        <v>37.11</v>
      </c>
      <c r="AA49" s="201">
        <v>8.26</v>
      </c>
      <c r="AB49" s="201">
        <v>0</v>
      </c>
      <c r="AC49" s="201">
        <v>9.7200000000000006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5.96</v>
      </c>
      <c r="AL49" s="201">
        <v>0</v>
      </c>
      <c r="AM49" s="201">
        <v>0</v>
      </c>
      <c r="AN49" s="201">
        <v>0</v>
      </c>
      <c r="AO49" s="201">
        <v>82.8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15.72</v>
      </c>
      <c r="H50" s="201">
        <v>0</v>
      </c>
      <c r="I50" s="201">
        <v>0</v>
      </c>
      <c r="J50" s="201">
        <v>14.48</v>
      </c>
      <c r="K50" s="201">
        <v>77.25</v>
      </c>
      <c r="L50" s="201">
        <v>31.55</v>
      </c>
      <c r="M50" s="201">
        <v>0</v>
      </c>
      <c r="N50" s="201">
        <v>1.03</v>
      </c>
      <c r="O50" s="201">
        <v>1.72</v>
      </c>
      <c r="P50" s="201">
        <v>1.6</v>
      </c>
      <c r="Q50" s="201">
        <v>2.64</v>
      </c>
      <c r="R50" s="201">
        <v>4.97</v>
      </c>
      <c r="S50" s="201">
        <v>2.85</v>
      </c>
      <c r="T50" s="201">
        <v>0</v>
      </c>
      <c r="U50" s="201">
        <v>9.6199999999999992</v>
      </c>
      <c r="V50" s="201">
        <v>2.38</v>
      </c>
      <c r="W50" s="201">
        <v>0.38</v>
      </c>
      <c r="X50" s="201">
        <v>1.28</v>
      </c>
      <c r="Y50" s="201">
        <v>0</v>
      </c>
      <c r="Z50" s="201">
        <v>37.11</v>
      </c>
      <c r="AA50" s="201">
        <v>8.26</v>
      </c>
      <c r="AB50" s="201">
        <v>0</v>
      </c>
      <c r="AC50" s="201">
        <v>9.7200000000000006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5.96</v>
      </c>
      <c r="AL50" s="201">
        <v>0</v>
      </c>
      <c r="AM50" s="201">
        <v>0</v>
      </c>
      <c r="AN50" s="201">
        <v>0</v>
      </c>
      <c r="AO50" s="201">
        <v>82.8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14.48</v>
      </c>
      <c r="K51" s="201">
        <v>77.25</v>
      </c>
      <c r="L51" s="201">
        <v>31.55</v>
      </c>
      <c r="M51" s="201">
        <v>0</v>
      </c>
      <c r="N51" s="201">
        <v>1.03</v>
      </c>
      <c r="O51" s="201">
        <v>1.72</v>
      </c>
      <c r="P51" s="201">
        <v>1.6</v>
      </c>
      <c r="Q51" s="201">
        <v>2.59</v>
      </c>
      <c r="R51" s="201">
        <v>4.97</v>
      </c>
      <c r="S51" s="201">
        <v>2.85</v>
      </c>
      <c r="T51" s="201">
        <v>0</v>
      </c>
      <c r="U51" s="201">
        <v>9.76</v>
      </c>
      <c r="V51" s="201">
        <v>2.38</v>
      </c>
      <c r="W51" s="201">
        <v>0.38</v>
      </c>
      <c r="X51" s="201">
        <v>1.28</v>
      </c>
      <c r="Y51" s="201">
        <v>0</v>
      </c>
      <c r="Z51" s="201">
        <v>37.11</v>
      </c>
      <c r="AA51" s="201">
        <v>8.26</v>
      </c>
      <c r="AB51" s="201">
        <v>0</v>
      </c>
      <c r="AC51" s="201">
        <v>9.7200000000000006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79.2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14.48</v>
      </c>
      <c r="K52" s="201">
        <v>77.25</v>
      </c>
      <c r="L52" s="201">
        <v>31.55</v>
      </c>
      <c r="M52" s="201">
        <v>0</v>
      </c>
      <c r="N52" s="201">
        <v>1.03</v>
      </c>
      <c r="O52" s="201">
        <v>1.72</v>
      </c>
      <c r="P52" s="201">
        <v>1.6</v>
      </c>
      <c r="Q52" s="201">
        <v>2.59</v>
      </c>
      <c r="R52" s="201">
        <v>4.97</v>
      </c>
      <c r="S52" s="201">
        <v>2.85</v>
      </c>
      <c r="T52" s="201">
        <v>0</v>
      </c>
      <c r="U52" s="201">
        <v>9.76</v>
      </c>
      <c r="V52" s="201">
        <v>2.38</v>
      </c>
      <c r="W52" s="201">
        <v>0.38</v>
      </c>
      <c r="X52" s="201">
        <v>1.28</v>
      </c>
      <c r="Y52" s="201">
        <v>0</v>
      </c>
      <c r="Z52" s="201">
        <v>37.11</v>
      </c>
      <c r="AA52" s="201">
        <v>8.26</v>
      </c>
      <c r="AB52" s="201">
        <v>0</v>
      </c>
      <c r="AC52" s="201">
        <v>9.7200000000000006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79.2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14.48</v>
      </c>
      <c r="K53" s="201">
        <v>77.25</v>
      </c>
      <c r="L53" s="201">
        <v>31.55</v>
      </c>
      <c r="M53" s="201">
        <v>0</v>
      </c>
      <c r="N53" s="201">
        <v>1.03</v>
      </c>
      <c r="O53" s="201">
        <v>1.72</v>
      </c>
      <c r="P53" s="201">
        <v>1.6</v>
      </c>
      <c r="Q53" s="201">
        <v>2.74</v>
      </c>
      <c r="R53" s="201">
        <v>5.17</v>
      </c>
      <c r="S53" s="201">
        <v>2.98</v>
      </c>
      <c r="T53" s="201">
        <v>0</v>
      </c>
      <c r="U53" s="201">
        <v>9.76</v>
      </c>
      <c r="V53" s="201">
        <v>2.38</v>
      </c>
      <c r="W53" s="201">
        <v>0.38</v>
      </c>
      <c r="X53" s="201">
        <v>1.28</v>
      </c>
      <c r="Y53" s="201">
        <v>0</v>
      </c>
      <c r="Z53" s="201">
        <v>37.11</v>
      </c>
      <c r="AA53" s="201">
        <v>8.26</v>
      </c>
      <c r="AB53" s="201">
        <v>0</v>
      </c>
      <c r="AC53" s="201">
        <v>9.7200000000000006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79.2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14.48</v>
      </c>
      <c r="K54" s="201">
        <v>77.25</v>
      </c>
      <c r="L54" s="201">
        <v>31.55</v>
      </c>
      <c r="M54" s="201">
        <v>0</v>
      </c>
      <c r="N54" s="201">
        <v>1.03</v>
      </c>
      <c r="O54" s="201">
        <v>1.72</v>
      </c>
      <c r="P54" s="201">
        <v>1.6</v>
      </c>
      <c r="Q54" s="201">
        <v>2.74</v>
      </c>
      <c r="R54" s="201">
        <v>5.17</v>
      </c>
      <c r="S54" s="201">
        <v>2.98</v>
      </c>
      <c r="T54" s="201">
        <v>0</v>
      </c>
      <c r="U54" s="201">
        <v>9.76</v>
      </c>
      <c r="V54" s="201">
        <v>2.38</v>
      </c>
      <c r="W54" s="201">
        <v>0.38</v>
      </c>
      <c r="X54" s="201">
        <v>1.28</v>
      </c>
      <c r="Y54" s="201">
        <v>0</v>
      </c>
      <c r="Z54" s="201">
        <v>37.11</v>
      </c>
      <c r="AA54" s="201">
        <v>8.26</v>
      </c>
      <c r="AB54" s="201">
        <v>0</v>
      </c>
      <c r="AC54" s="201">
        <v>9.7200000000000006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79.2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14.48</v>
      </c>
      <c r="K55" s="201">
        <v>77.25</v>
      </c>
      <c r="L55" s="201">
        <v>31.55</v>
      </c>
      <c r="M55" s="201">
        <v>0</v>
      </c>
      <c r="N55" s="201">
        <v>1.03</v>
      </c>
      <c r="O55" s="201">
        <v>1.72</v>
      </c>
      <c r="P55" s="201">
        <v>1.73</v>
      </c>
      <c r="Q55" s="201">
        <v>2.74</v>
      </c>
      <c r="R55" s="201">
        <v>5.17</v>
      </c>
      <c r="S55" s="201">
        <v>2.98</v>
      </c>
      <c r="T55" s="201">
        <v>0</v>
      </c>
      <c r="U55" s="201">
        <v>9.76</v>
      </c>
      <c r="V55" s="201">
        <v>2.38</v>
      </c>
      <c r="W55" s="201">
        <v>5.45</v>
      </c>
      <c r="X55" s="201">
        <v>18.350000000000001</v>
      </c>
      <c r="Y55" s="201">
        <v>0</v>
      </c>
      <c r="Z55" s="201">
        <v>37.11</v>
      </c>
      <c r="AA55" s="201">
        <v>11.3</v>
      </c>
      <c r="AB55" s="201">
        <v>0</v>
      </c>
      <c r="AC55" s="201">
        <v>9.7200000000000006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79.2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14.48</v>
      </c>
      <c r="K56" s="201">
        <v>77.25</v>
      </c>
      <c r="L56" s="201">
        <v>31.55</v>
      </c>
      <c r="M56" s="201">
        <v>0</v>
      </c>
      <c r="N56" s="201">
        <v>1.03</v>
      </c>
      <c r="O56" s="201">
        <v>1.72</v>
      </c>
      <c r="P56" s="201">
        <v>1.73</v>
      </c>
      <c r="Q56" s="201">
        <v>2.74</v>
      </c>
      <c r="R56" s="201">
        <v>5.17</v>
      </c>
      <c r="S56" s="201">
        <v>2.98</v>
      </c>
      <c r="T56" s="201">
        <v>0</v>
      </c>
      <c r="U56" s="201">
        <v>9.76</v>
      </c>
      <c r="V56" s="201">
        <v>2.38</v>
      </c>
      <c r="W56" s="201">
        <v>5.45</v>
      </c>
      <c r="X56" s="201">
        <v>18.350000000000001</v>
      </c>
      <c r="Y56" s="201">
        <v>0</v>
      </c>
      <c r="Z56" s="201">
        <v>37.11</v>
      </c>
      <c r="AA56" s="201">
        <v>11.3</v>
      </c>
      <c r="AB56" s="201">
        <v>0</v>
      </c>
      <c r="AC56" s="201">
        <v>9.7200000000000006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79.2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14.48</v>
      </c>
      <c r="K57" s="201">
        <v>77.25</v>
      </c>
      <c r="L57" s="201">
        <v>31.55</v>
      </c>
      <c r="M57" s="201">
        <v>0</v>
      </c>
      <c r="N57" s="201">
        <v>1.03</v>
      </c>
      <c r="O57" s="201">
        <v>1.72</v>
      </c>
      <c r="P57" s="201">
        <v>1.73</v>
      </c>
      <c r="Q57" s="201">
        <v>2.74</v>
      </c>
      <c r="R57" s="201">
        <v>5.17</v>
      </c>
      <c r="S57" s="201">
        <v>2.98</v>
      </c>
      <c r="T57" s="201">
        <v>0</v>
      </c>
      <c r="U57" s="201">
        <v>9.76</v>
      </c>
      <c r="V57" s="201">
        <v>2.38</v>
      </c>
      <c r="W57" s="201">
        <v>5.45</v>
      </c>
      <c r="X57" s="201">
        <v>18.07</v>
      </c>
      <c r="Y57" s="201">
        <v>0</v>
      </c>
      <c r="Z57" s="201">
        <v>32.28</v>
      </c>
      <c r="AA57" s="201">
        <v>11.3</v>
      </c>
      <c r="AB57" s="201">
        <v>0</v>
      </c>
      <c r="AC57" s="201">
        <v>9.7200000000000006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79.2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14.48</v>
      </c>
      <c r="K58" s="201">
        <v>77.25</v>
      </c>
      <c r="L58" s="201">
        <v>31.55</v>
      </c>
      <c r="M58" s="201">
        <v>0</v>
      </c>
      <c r="N58" s="201">
        <v>1.03</v>
      </c>
      <c r="O58" s="201">
        <v>1.72</v>
      </c>
      <c r="P58" s="201">
        <v>1.73</v>
      </c>
      <c r="Q58" s="201">
        <v>2.74</v>
      </c>
      <c r="R58" s="201">
        <v>5.17</v>
      </c>
      <c r="S58" s="201">
        <v>2.98</v>
      </c>
      <c r="T58" s="201">
        <v>0</v>
      </c>
      <c r="U58" s="201">
        <v>9.76</v>
      </c>
      <c r="V58" s="201">
        <v>2.38</v>
      </c>
      <c r="W58" s="201">
        <v>5.45</v>
      </c>
      <c r="X58" s="201">
        <v>18.07</v>
      </c>
      <c r="Y58" s="201">
        <v>0</v>
      </c>
      <c r="Z58" s="201">
        <v>22.62</v>
      </c>
      <c r="AA58" s="201">
        <v>11.32</v>
      </c>
      <c r="AB58" s="201">
        <v>0</v>
      </c>
      <c r="AC58" s="201">
        <v>9.7200000000000006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79.2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14.48</v>
      </c>
      <c r="K59" s="201">
        <v>77.25</v>
      </c>
      <c r="L59" s="201">
        <v>31.55</v>
      </c>
      <c r="M59" s="201">
        <v>0</v>
      </c>
      <c r="N59" s="201">
        <v>1.03</v>
      </c>
      <c r="O59" s="201">
        <v>1.72</v>
      </c>
      <c r="P59" s="201">
        <v>1.73</v>
      </c>
      <c r="Q59" s="201">
        <v>2.74</v>
      </c>
      <c r="R59" s="201">
        <v>5.17</v>
      </c>
      <c r="S59" s="201">
        <v>2.97</v>
      </c>
      <c r="T59" s="201">
        <v>0</v>
      </c>
      <c r="U59" s="201">
        <v>9.76</v>
      </c>
      <c r="V59" s="201">
        <v>2.38</v>
      </c>
      <c r="W59" s="201">
        <v>5.45</v>
      </c>
      <c r="X59" s="201">
        <v>18.07</v>
      </c>
      <c r="Y59" s="201">
        <v>0</v>
      </c>
      <c r="Z59" s="201">
        <v>37.11</v>
      </c>
      <c r="AA59" s="201">
        <v>11.32</v>
      </c>
      <c r="AB59" s="201">
        <v>0</v>
      </c>
      <c r="AC59" s="201">
        <v>9.7200000000000006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79.2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14.48</v>
      </c>
      <c r="K60" s="201">
        <v>77.25</v>
      </c>
      <c r="L60" s="201">
        <v>32.700000000000003</v>
      </c>
      <c r="M60" s="201">
        <v>0</v>
      </c>
      <c r="N60" s="201">
        <v>1.03</v>
      </c>
      <c r="O60" s="201">
        <v>1.72</v>
      </c>
      <c r="P60" s="201">
        <v>1.73</v>
      </c>
      <c r="Q60" s="201">
        <v>2.74</v>
      </c>
      <c r="R60" s="201">
        <v>5.17</v>
      </c>
      <c r="S60" s="201">
        <v>2.97</v>
      </c>
      <c r="T60" s="201">
        <v>0</v>
      </c>
      <c r="U60" s="201">
        <v>9.76</v>
      </c>
      <c r="V60" s="201">
        <v>2.38</v>
      </c>
      <c r="W60" s="201">
        <v>5.45</v>
      </c>
      <c r="X60" s="201">
        <v>18.07</v>
      </c>
      <c r="Y60" s="201">
        <v>0</v>
      </c>
      <c r="Z60" s="201">
        <v>37.11</v>
      </c>
      <c r="AA60" s="201">
        <v>11.32</v>
      </c>
      <c r="AB60" s="201">
        <v>0</v>
      </c>
      <c r="AC60" s="201">
        <v>9.7200000000000006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79.2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14.48</v>
      </c>
      <c r="K61" s="201">
        <v>80.209999999999994</v>
      </c>
      <c r="L61" s="201">
        <v>32.700000000000003</v>
      </c>
      <c r="M61" s="201">
        <v>0</v>
      </c>
      <c r="N61" s="201">
        <v>1.03</v>
      </c>
      <c r="O61" s="201">
        <v>1.72</v>
      </c>
      <c r="P61" s="201">
        <v>1.73</v>
      </c>
      <c r="Q61" s="201">
        <v>0.19</v>
      </c>
      <c r="R61" s="201">
        <v>0.37</v>
      </c>
      <c r="S61" s="201">
        <v>0.23</v>
      </c>
      <c r="T61" s="201">
        <v>0</v>
      </c>
      <c r="U61" s="201">
        <v>9.76</v>
      </c>
      <c r="V61" s="201">
        <v>0.18</v>
      </c>
      <c r="W61" s="201">
        <v>0.41</v>
      </c>
      <c r="X61" s="201">
        <v>1.45</v>
      </c>
      <c r="Y61" s="201">
        <v>0</v>
      </c>
      <c r="Z61" s="201">
        <v>37.11</v>
      </c>
      <c r="AA61" s="201">
        <v>11.32</v>
      </c>
      <c r="AB61" s="201">
        <v>0</v>
      </c>
      <c r="AC61" s="201">
        <v>9.7200000000000006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79.2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14.48</v>
      </c>
      <c r="K62" s="201">
        <v>80.209999999999994</v>
      </c>
      <c r="L62" s="201">
        <v>32.700000000000003</v>
      </c>
      <c r="M62" s="201">
        <v>0</v>
      </c>
      <c r="N62" s="201">
        <v>1.03</v>
      </c>
      <c r="O62" s="201">
        <v>1.72</v>
      </c>
      <c r="P62" s="201">
        <v>1.73</v>
      </c>
      <c r="Q62" s="201">
        <v>0.19</v>
      </c>
      <c r="R62" s="201">
        <v>0.37</v>
      </c>
      <c r="S62" s="201">
        <v>0.23</v>
      </c>
      <c r="T62" s="201">
        <v>0</v>
      </c>
      <c r="U62" s="201">
        <v>9.76</v>
      </c>
      <c r="V62" s="201">
        <v>0.18</v>
      </c>
      <c r="W62" s="201">
        <v>0.38</v>
      </c>
      <c r="X62" s="201">
        <v>1.27</v>
      </c>
      <c r="Y62" s="201">
        <v>0</v>
      </c>
      <c r="Z62" s="201">
        <v>2.41</v>
      </c>
      <c r="AA62" s="201">
        <v>11.32</v>
      </c>
      <c r="AB62" s="201">
        <v>0</v>
      </c>
      <c r="AC62" s="201">
        <v>9.7200000000000006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79.2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14.48</v>
      </c>
      <c r="K63" s="201">
        <v>5.62</v>
      </c>
      <c r="L63" s="201">
        <v>32.700000000000003</v>
      </c>
      <c r="M63" s="201">
        <v>0</v>
      </c>
      <c r="N63" s="201">
        <v>1.03</v>
      </c>
      <c r="O63" s="201">
        <v>1.72</v>
      </c>
      <c r="P63" s="201">
        <v>1.73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9.76</v>
      </c>
      <c r="V63" s="201">
        <v>0.18</v>
      </c>
      <c r="W63" s="201">
        <v>0.38</v>
      </c>
      <c r="X63" s="201">
        <v>1.27</v>
      </c>
      <c r="Y63" s="201">
        <v>0</v>
      </c>
      <c r="Z63" s="201">
        <v>2.41</v>
      </c>
      <c r="AA63" s="201">
        <v>0.78</v>
      </c>
      <c r="AB63" s="201">
        <v>0</v>
      </c>
      <c r="AC63" s="201">
        <v>9.7200000000000006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79.2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14.48</v>
      </c>
      <c r="K64" s="201">
        <v>5.58</v>
      </c>
      <c r="L64" s="201">
        <v>32.700000000000003</v>
      </c>
      <c r="M64" s="201">
        <v>0</v>
      </c>
      <c r="N64" s="201">
        <v>1.03</v>
      </c>
      <c r="O64" s="201">
        <v>1.72</v>
      </c>
      <c r="P64" s="201">
        <v>1.73</v>
      </c>
      <c r="Q64" s="201">
        <v>0.19</v>
      </c>
      <c r="R64" s="201">
        <v>0.37</v>
      </c>
      <c r="S64" s="201">
        <v>0.23</v>
      </c>
      <c r="T64" s="201">
        <v>0</v>
      </c>
      <c r="U64" s="201">
        <v>9.76</v>
      </c>
      <c r="V64" s="201">
        <v>0.18</v>
      </c>
      <c r="W64" s="201">
        <v>0.38</v>
      </c>
      <c r="X64" s="201">
        <v>1.27</v>
      </c>
      <c r="Y64" s="201">
        <v>0</v>
      </c>
      <c r="Z64" s="201">
        <v>2.41</v>
      </c>
      <c r="AA64" s="201">
        <v>0.78</v>
      </c>
      <c r="AB64" s="201">
        <v>0</v>
      </c>
      <c r="AC64" s="201">
        <v>9.7200000000000006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79.2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14.48</v>
      </c>
      <c r="K65" s="201">
        <v>5.58</v>
      </c>
      <c r="L65" s="201">
        <v>32.700000000000003</v>
      </c>
      <c r="M65" s="201">
        <v>0</v>
      </c>
      <c r="N65" s="201">
        <v>1.03</v>
      </c>
      <c r="O65" s="201">
        <v>1.72</v>
      </c>
      <c r="P65" s="201">
        <v>1.73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9.76</v>
      </c>
      <c r="V65" s="201">
        <v>0.18</v>
      </c>
      <c r="W65" s="201">
        <v>0.38</v>
      </c>
      <c r="X65" s="201">
        <v>1.08</v>
      </c>
      <c r="Y65" s="201">
        <v>0</v>
      </c>
      <c r="Z65" s="201">
        <v>2.41</v>
      </c>
      <c r="AA65" s="201">
        <v>0.78</v>
      </c>
      <c r="AB65" s="201">
        <v>0</v>
      </c>
      <c r="AC65" s="201">
        <v>9.7200000000000006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79.2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14.48</v>
      </c>
      <c r="K66" s="201">
        <v>5.58</v>
      </c>
      <c r="L66" s="201">
        <v>32.700000000000003</v>
      </c>
      <c r="M66" s="201">
        <v>0</v>
      </c>
      <c r="N66" s="201">
        <v>1.03</v>
      </c>
      <c r="O66" s="201">
        <v>1.72</v>
      </c>
      <c r="P66" s="201">
        <v>1.73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9.76</v>
      </c>
      <c r="V66" s="201">
        <v>0.18</v>
      </c>
      <c r="W66" s="201">
        <v>0.38</v>
      </c>
      <c r="X66" s="201">
        <v>1.08</v>
      </c>
      <c r="Y66" s="201">
        <v>0</v>
      </c>
      <c r="Z66" s="201">
        <v>2.41</v>
      </c>
      <c r="AA66" s="201">
        <v>0.78</v>
      </c>
      <c r="AB66" s="201">
        <v>0</v>
      </c>
      <c r="AC66" s="201">
        <v>9.7200000000000006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79.2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14.48</v>
      </c>
      <c r="K67" s="201">
        <v>5.58</v>
      </c>
      <c r="L67" s="201">
        <v>32.700000000000003</v>
      </c>
      <c r="M67" s="201">
        <v>0</v>
      </c>
      <c r="N67" s="201">
        <v>1.03</v>
      </c>
      <c r="O67" s="201">
        <v>1.72</v>
      </c>
      <c r="P67" s="201">
        <v>1.73</v>
      </c>
      <c r="Q67" s="201">
        <v>0.19</v>
      </c>
      <c r="R67" s="201">
        <v>0.02</v>
      </c>
      <c r="S67" s="201">
        <v>0.23</v>
      </c>
      <c r="T67" s="201">
        <v>0</v>
      </c>
      <c r="U67" s="201">
        <v>9.76</v>
      </c>
      <c r="V67" s="201">
        <v>0.18</v>
      </c>
      <c r="W67" s="201">
        <v>0.38</v>
      </c>
      <c r="X67" s="201">
        <v>1.08</v>
      </c>
      <c r="Y67" s="201">
        <v>0</v>
      </c>
      <c r="Z67" s="201">
        <v>2.41</v>
      </c>
      <c r="AA67" s="201">
        <v>0.78</v>
      </c>
      <c r="AB67" s="201">
        <v>0</v>
      </c>
      <c r="AC67" s="201">
        <v>9.7200000000000006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79.2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14.48</v>
      </c>
      <c r="K68" s="201">
        <v>5.58</v>
      </c>
      <c r="L68" s="201">
        <v>32.700000000000003</v>
      </c>
      <c r="M68" s="201">
        <v>0</v>
      </c>
      <c r="N68" s="201">
        <v>1.03</v>
      </c>
      <c r="O68" s="201">
        <v>1.72</v>
      </c>
      <c r="P68" s="201">
        <v>1.73</v>
      </c>
      <c r="Q68" s="201">
        <v>0.19</v>
      </c>
      <c r="R68" s="201">
        <v>0.02</v>
      </c>
      <c r="S68" s="201">
        <v>0.23</v>
      </c>
      <c r="T68" s="201">
        <v>0</v>
      </c>
      <c r="U68" s="201">
        <v>9.76</v>
      </c>
      <c r="V68" s="201">
        <v>0.18</v>
      </c>
      <c r="W68" s="201">
        <v>0.38</v>
      </c>
      <c r="X68" s="201">
        <v>1.08</v>
      </c>
      <c r="Y68" s="201">
        <v>0</v>
      </c>
      <c r="Z68" s="201">
        <v>2.41</v>
      </c>
      <c r="AA68" s="201">
        <v>0.78</v>
      </c>
      <c r="AB68" s="201">
        <v>0</v>
      </c>
      <c r="AC68" s="201">
        <v>9.7200000000000006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79.2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14.48</v>
      </c>
      <c r="K69" s="201">
        <v>5.58</v>
      </c>
      <c r="L69" s="201">
        <v>32.700000000000003</v>
      </c>
      <c r="M69" s="201">
        <v>0</v>
      </c>
      <c r="N69" s="201">
        <v>1.03</v>
      </c>
      <c r="O69" s="201">
        <v>1.72</v>
      </c>
      <c r="P69" s="201">
        <v>1.77</v>
      </c>
      <c r="Q69" s="201">
        <v>0.19</v>
      </c>
      <c r="R69" s="201">
        <v>0.18</v>
      </c>
      <c r="S69" s="201">
        <v>0.23</v>
      </c>
      <c r="T69" s="201">
        <v>0</v>
      </c>
      <c r="U69" s="201">
        <v>11.46</v>
      </c>
      <c r="V69" s="201">
        <v>0.18</v>
      </c>
      <c r="W69" s="201">
        <v>0.38</v>
      </c>
      <c r="X69" s="201">
        <v>1.08</v>
      </c>
      <c r="Y69" s="201">
        <v>0</v>
      </c>
      <c r="Z69" s="201">
        <v>2.41</v>
      </c>
      <c r="AA69" s="201">
        <v>0.78</v>
      </c>
      <c r="AB69" s="201">
        <v>0</v>
      </c>
      <c r="AC69" s="201">
        <v>9.7200000000000006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79.2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14.48</v>
      </c>
      <c r="K70" s="201">
        <v>5.58</v>
      </c>
      <c r="L70" s="201">
        <v>32.700000000000003</v>
      </c>
      <c r="M70" s="201">
        <v>0</v>
      </c>
      <c r="N70" s="201">
        <v>1.03</v>
      </c>
      <c r="O70" s="201">
        <v>1.72</v>
      </c>
      <c r="P70" s="201">
        <v>1.77</v>
      </c>
      <c r="Q70" s="201">
        <v>0.19</v>
      </c>
      <c r="R70" s="201">
        <v>0.18</v>
      </c>
      <c r="S70" s="201">
        <v>0.23</v>
      </c>
      <c r="T70" s="201">
        <v>0</v>
      </c>
      <c r="U70" s="201">
        <v>11.46</v>
      </c>
      <c r="V70" s="201">
        <v>0.18</v>
      </c>
      <c r="W70" s="201">
        <v>0.38</v>
      </c>
      <c r="X70" s="201">
        <v>1.08</v>
      </c>
      <c r="Y70" s="201">
        <v>0</v>
      </c>
      <c r="Z70" s="201">
        <v>2.41</v>
      </c>
      <c r="AA70" s="201">
        <v>0.78</v>
      </c>
      <c r="AB70" s="201">
        <v>0</v>
      </c>
      <c r="AC70" s="201">
        <v>9.7200000000000006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79.2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14.48</v>
      </c>
      <c r="K71" s="201">
        <v>5.58</v>
      </c>
      <c r="L71" s="201">
        <v>4.0199999999999996</v>
      </c>
      <c r="M71" s="201">
        <v>0</v>
      </c>
      <c r="N71" s="201">
        <v>1.03</v>
      </c>
      <c r="O71" s="201">
        <v>1.72</v>
      </c>
      <c r="P71" s="201">
        <v>1.77</v>
      </c>
      <c r="Q71" s="201">
        <v>0.19</v>
      </c>
      <c r="R71" s="201">
        <v>0.18</v>
      </c>
      <c r="S71" s="201">
        <v>0.23</v>
      </c>
      <c r="T71" s="201">
        <v>0</v>
      </c>
      <c r="U71" s="201">
        <v>11.46</v>
      </c>
      <c r="V71" s="201">
        <v>0.18</v>
      </c>
      <c r="W71" s="201">
        <v>0.38</v>
      </c>
      <c r="X71" s="201">
        <v>6.61</v>
      </c>
      <c r="Y71" s="201">
        <v>0</v>
      </c>
      <c r="Z71" s="201">
        <v>2.41</v>
      </c>
      <c r="AA71" s="201">
        <v>0.78</v>
      </c>
      <c r="AB71" s="201">
        <v>0</v>
      </c>
      <c r="AC71" s="201">
        <v>9.9499999999999993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79.2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14.48</v>
      </c>
      <c r="K72" s="201">
        <v>5.58</v>
      </c>
      <c r="L72" s="201">
        <v>2.2200000000000002</v>
      </c>
      <c r="M72" s="201">
        <v>0</v>
      </c>
      <c r="N72" s="201">
        <v>1.03</v>
      </c>
      <c r="O72" s="201">
        <v>1.72</v>
      </c>
      <c r="P72" s="201">
        <v>1.77</v>
      </c>
      <c r="Q72" s="201">
        <v>0.19</v>
      </c>
      <c r="R72" s="201">
        <v>0.18</v>
      </c>
      <c r="S72" s="201">
        <v>0.23</v>
      </c>
      <c r="T72" s="201">
        <v>0</v>
      </c>
      <c r="U72" s="201">
        <v>11.46</v>
      </c>
      <c r="V72" s="201">
        <v>0.18</v>
      </c>
      <c r="W72" s="201">
        <v>0.38</v>
      </c>
      <c r="X72" s="201">
        <v>6.61</v>
      </c>
      <c r="Y72" s="201">
        <v>0</v>
      </c>
      <c r="Z72" s="201">
        <v>2.41</v>
      </c>
      <c r="AA72" s="201">
        <v>0.78</v>
      </c>
      <c r="AB72" s="201">
        <v>0</v>
      </c>
      <c r="AC72" s="201">
        <v>9.9499999999999993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79.2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14.48</v>
      </c>
      <c r="K73" s="201">
        <v>5.58</v>
      </c>
      <c r="L73" s="201">
        <v>2.2200000000000002</v>
      </c>
      <c r="M73" s="201">
        <v>0</v>
      </c>
      <c r="N73" s="201">
        <v>1.03</v>
      </c>
      <c r="O73" s="201">
        <v>1.72</v>
      </c>
      <c r="P73" s="201">
        <v>1.77</v>
      </c>
      <c r="Q73" s="201">
        <v>0.19</v>
      </c>
      <c r="R73" s="201">
        <v>0.18</v>
      </c>
      <c r="S73" s="201">
        <v>0.23</v>
      </c>
      <c r="T73" s="201">
        <v>0</v>
      </c>
      <c r="U73" s="201">
        <v>11.46</v>
      </c>
      <c r="V73" s="201">
        <v>0.18</v>
      </c>
      <c r="W73" s="201">
        <v>0.38</v>
      </c>
      <c r="X73" s="201">
        <v>1.27</v>
      </c>
      <c r="Y73" s="201">
        <v>0</v>
      </c>
      <c r="Z73" s="201">
        <v>2.41</v>
      </c>
      <c r="AA73" s="201">
        <v>0.78</v>
      </c>
      <c r="AB73" s="201">
        <v>0</v>
      </c>
      <c r="AC73" s="201">
        <v>9.9499999999999993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79.2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14.48</v>
      </c>
      <c r="K74" s="201">
        <v>5.58</v>
      </c>
      <c r="L74" s="201">
        <v>2.2200000000000002</v>
      </c>
      <c r="M74" s="201">
        <v>0</v>
      </c>
      <c r="N74" s="201">
        <v>1.03</v>
      </c>
      <c r="O74" s="201">
        <v>1.72</v>
      </c>
      <c r="P74" s="201">
        <v>1.77</v>
      </c>
      <c r="Q74" s="201">
        <v>0.19</v>
      </c>
      <c r="R74" s="201">
        <v>0.18</v>
      </c>
      <c r="S74" s="201">
        <v>0.23</v>
      </c>
      <c r="T74" s="201">
        <v>0</v>
      </c>
      <c r="U74" s="201">
        <v>11.46</v>
      </c>
      <c r="V74" s="201">
        <v>0.18</v>
      </c>
      <c r="W74" s="201">
        <v>0.38</v>
      </c>
      <c r="X74" s="201">
        <v>1.27</v>
      </c>
      <c r="Y74" s="201">
        <v>0</v>
      </c>
      <c r="Z74" s="201">
        <v>2.41</v>
      </c>
      <c r="AA74" s="201">
        <v>0.78</v>
      </c>
      <c r="AB74" s="201">
        <v>0</v>
      </c>
      <c r="AC74" s="201">
        <v>9.9499999999999993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79.2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14.48</v>
      </c>
      <c r="K75" s="201">
        <v>5.58</v>
      </c>
      <c r="L75" s="201">
        <v>2.2200000000000002</v>
      </c>
      <c r="M75" s="201">
        <v>0</v>
      </c>
      <c r="N75" s="201">
        <v>1.03</v>
      </c>
      <c r="O75" s="201">
        <v>1.72</v>
      </c>
      <c r="P75" s="201">
        <v>1.77</v>
      </c>
      <c r="Q75" s="201">
        <v>0.71</v>
      </c>
      <c r="R75" s="201">
        <v>0.77</v>
      </c>
      <c r="S75" s="201">
        <v>0.23</v>
      </c>
      <c r="T75" s="201">
        <v>0</v>
      </c>
      <c r="U75" s="201">
        <v>11.5</v>
      </c>
      <c r="V75" s="201">
        <v>0.18</v>
      </c>
      <c r="W75" s="201">
        <v>0.38</v>
      </c>
      <c r="X75" s="201">
        <v>1.27</v>
      </c>
      <c r="Y75" s="201">
        <v>0</v>
      </c>
      <c r="Z75" s="201">
        <v>2.41</v>
      </c>
      <c r="AA75" s="201">
        <v>0.78</v>
      </c>
      <c r="AB75" s="201">
        <v>0</v>
      </c>
      <c r="AC75" s="201">
        <v>9.9499999999999993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79.2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14.48</v>
      </c>
      <c r="K76" s="201">
        <v>5.58</v>
      </c>
      <c r="L76" s="201">
        <v>2.2200000000000002</v>
      </c>
      <c r="M76" s="201">
        <v>0</v>
      </c>
      <c r="N76" s="201">
        <v>1.03</v>
      </c>
      <c r="O76" s="201">
        <v>1.72</v>
      </c>
      <c r="P76" s="201">
        <v>1.77</v>
      </c>
      <c r="Q76" s="201">
        <v>0.71</v>
      </c>
      <c r="R76" s="201">
        <v>0.77</v>
      </c>
      <c r="S76" s="201">
        <v>0.23</v>
      </c>
      <c r="T76" s="201">
        <v>0</v>
      </c>
      <c r="U76" s="201">
        <v>11.48</v>
      </c>
      <c r="V76" s="201">
        <v>0.18</v>
      </c>
      <c r="W76" s="201">
        <v>0.3</v>
      </c>
      <c r="X76" s="201">
        <v>1.27</v>
      </c>
      <c r="Y76" s="201">
        <v>0</v>
      </c>
      <c r="Z76" s="201">
        <v>2.41</v>
      </c>
      <c r="AA76" s="201">
        <v>0.78</v>
      </c>
      <c r="AB76" s="201">
        <v>0</v>
      </c>
      <c r="AC76" s="201">
        <v>9.9499999999999993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79.2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14.48</v>
      </c>
      <c r="K77" s="201">
        <v>19.29</v>
      </c>
      <c r="L77" s="201">
        <v>31.55</v>
      </c>
      <c r="M77" s="201">
        <v>0</v>
      </c>
      <c r="N77" s="201">
        <v>1.03</v>
      </c>
      <c r="O77" s="201">
        <v>1.72</v>
      </c>
      <c r="P77" s="201">
        <v>1.77</v>
      </c>
      <c r="Q77" s="201">
        <v>0.71</v>
      </c>
      <c r="R77" s="201">
        <v>0.91</v>
      </c>
      <c r="S77" s="201">
        <v>0.23</v>
      </c>
      <c r="T77" s="201">
        <v>0</v>
      </c>
      <c r="U77" s="201">
        <v>11.48</v>
      </c>
      <c r="V77" s="201">
        <v>0.18</v>
      </c>
      <c r="W77" s="201">
        <v>0.3</v>
      </c>
      <c r="X77" s="201">
        <v>1.27</v>
      </c>
      <c r="Y77" s="201">
        <v>0</v>
      </c>
      <c r="Z77" s="201">
        <v>2.41</v>
      </c>
      <c r="AA77" s="201">
        <v>0.78</v>
      </c>
      <c r="AB77" s="201">
        <v>0</v>
      </c>
      <c r="AC77" s="201">
        <v>9.9499999999999993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79.2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14.48</v>
      </c>
      <c r="K78" s="201">
        <v>33.78</v>
      </c>
      <c r="L78" s="201">
        <v>31.55</v>
      </c>
      <c r="M78" s="201">
        <v>0</v>
      </c>
      <c r="N78" s="201">
        <v>1.03</v>
      </c>
      <c r="O78" s="201">
        <v>1.72</v>
      </c>
      <c r="P78" s="201">
        <v>1.77</v>
      </c>
      <c r="Q78" s="201">
        <v>0.71</v>
      </c>
      <c r="R78" s="201">
        <v>0.22</v>
      </c>
      <c r="S78" s="201">
        <v>0.23</v>
      </c>
      <c r="T78" s="201">
        <v>0</v>
      </c>
      <c r="U78" s="201">
        <v>11.48</v>
      </c>
      <c r="V78" s="201">
        <v>0.18</v>
      </c>
      <c r="W78" s="201">
        <v>0.3</v>
      </c>
      <c r="X78" s="201">
        <v>1.27</v>
      </c>
      <c r="Y78" s="201">
        <v>0</v>
      </c>
      <c r="Z78" s="201">
        <v>2.41</v>
      </c>
      <c r="AA78" s="201">
        <v>0.78</v>
      </c>
      <c r="AB78" s="201">
        <v>0</v>
      </c>
      <c r="AC78" s="201">
        <v>9.9499999999999993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79.2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14.48</v>
      </c>
      <c r="K79" s="201">
        <v>67.45</v>
      </c>
      <c r="L79" s="201">
        <v>31.55</v>
      </c>
      <c r="M79" s="201">
        <v>0</v>
      </c>
      <c r="N79" s="201">
        <v>1.03</v>
      </c>
      <c r="O79" s="201">
        <v>1.72</v>
      </c>
      <c r="P79" s="201">
        <v>4.6900000000000004</v>
      </c>
      <c r="Q79" s="201">
        <v>0.71</v>
      </c>
      <c r="R79" s="201">
        <v>0.42</v>
      </c>
      <c r="S79" s="201">
        <v>0.23</v>
      </c>
      <c r="T79" s="201">
        <v>0</v>
      </c>
      <c r="U79" s="201">
        <v>3.1</v>
      </c>
      <c r="V79" s="201">
        <v>0.18</v>
      </c>
      <c r="W79" s="201">
        <v>0.38</v>
      </c>
      <c r="X79" s="201">
        <v>1.27</v>
      </c>
      <c r="Y79" s="201">
        <v>0</v>
      </c>
      <c r="Z79" s="201">
        <v>2.41</v>
      </c>
      <c r="AA79" s="201">
        <v>0.78</v>
      </c>
      <c r="AB79" s="201">
        <v>0</v>
      </c>
      <c r="AC79" s="201">
        <v>9.7200000000000006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79.2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14.48</v>
      </c>
      <c r="K80" s="201">
        <v>72.28</v>
      </c>
      <c r="L80" s="201">
        <v>31.55</v>
      </c>
      <c r="M80" s="201">
        <v>0</v>
      </c>
      <c r="N80" s="201">
        <v>1.03</v>
      </c>
      <c r="O80" s="201">
        <v>1.72</v>
      </c>
      <c r="P80" s="201">
        <v>2.13</v>
      </c>
      <c r="Q80" s="201">
        <v>0.71</v>
      </c>
      <c r="R80" s="201">
        <v>0.24</v>
      </c>
      <c r="S80" s="201">
        <v>0.23</v>
      </c>
      <c r="T80" s="201">
        <v>0</v>
      </c>
      <c r="U80" s="201">
        <v>3.1</v>
      </c>
      <c r="V80" s="201">
        <v>0.18</v>
      </c>
      <c r="W80" s="201">
        <v>0.38</v>
      </c>
      <c r="X80" s="201">
        <v>1.27</v>
      </c>
      <c r="Y80" s="201">
        <v>0</v>
      </c>
      <c r="Z80" s="201">
        <v>2.41</v>
      </c>
      <c r="AA80" s="201">
        <v>0.78</v>
      </c>
      <c r="AB80" s="201">
        <v>0</v>
      </c>
      <c r="AC80" s="201">
        <v>9.7200000000000006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79.2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14.48</v>
      </c>
      <c r="K81" s="201">
        <v>67.45</v>
      </c>
      <c r="L81" s="201">
        <v>31.55</v>
      </c>
      <c r="M81" s="201">
        <v>0</v>
      </c>
      <c r="N81" s="201">
        <v>1.03</v>
      </c>
      <c r="O81" s="201">
        <v>1.72</v>
      </c>
      <c r="P81" s="201">
        <v>1.77</v>
      </c>
      <c r="Q81" s="201">
        <v>0.71</v>
      </c>
      <c r="R81" s="201">
        <v>0.5</v>
      </c>
      <c r="S81" s="201">
        <v>0.23</v>
      </c>
      <c r="T81" s="201">
        <v>0</v>
      </c>
      <c r="U81" s="201">
        <v>3.1</v>
      </c>
      <c r="V81" s="201">
        <v>0.18</v>
      </c>
      <c r="W81" s="201">
        <v>0.38</v>
      </c>
      <c r="X81" s="201">
        <v>1.27</v>
      </c>
      <c r="Y81" s="201">
        <v>0</v>
      </c>
      <c r="Z81" s="201">
        <v>2.41</v>
      </c>
      <c r="AA81" s="201">
        <v>0.78</v>
      </c>
      <c r="AB81" s="201">
        <v>0</v>
      </c>
      <c r="AC81" s="201">
        <v>9.7200000000000006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79.2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14.48</v>
      </c>
      <c r="K82" s="201">
        <v>62.62</v>
      </c>
      <c r="L82" s="201">
        <v>31.55</v>
      </c>
      <c r="M82" s="201">
        <v>0</v>
      </c>
      <c r="N82" s="201">
        <v>1.03</v>
      </c>
      <c r="O82" s="201">
        <v>1.72</v>
      </c>
      <c r="P82" s="201">
        <v>1.77</v>
      </c>
      <c r="Q82" s="201">
        <v>0.71</v>
      </c>
      <c r="R82" s="201">
        <v>0.27</v>
      </c>
      <c r="S82" s="201">
        <v>0.23</v>
      </c>
      <c r="T82" s="201">
        <v>0</v>
      </c>
      <c r="U82" s="201">
        <v>3.1</v>
      </c>
      <c r="V82" s="201">
        <v>0.18</v>
      </c>
      <c r="W82" s="201">
        <v>0.38</v>
      </c>
      <c r="X82" s="201">
        <v>1.27</v>
      </c>
      <c r="Y82" s="201">
        <v>0</v>
      </c>
      <c r="Z82" s="201">
        <v>2.41</v>
      </c>
      <c r="AA82" s="201">
        <v>0.78</v>
      </c>
      <c r="AB82" s="201">
        <v>0</v>
      </c>
      <c r="AC82" s="201">
        <v>9.7200000000000006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79.2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14.48</v>
      </c>
      <c r="K83" s="201">
        <v>5.88</v>
      </c>
      <c r="L83" s="201">
        <v>2.2200000000000002</v>
      </c>
      <c r="M83" s="201">
        <v>0</v>
      </c>
      <c r="N83" s="201">
        <v>1.03</v>
      </c>
      <c r="O83" s="201">
        <v>1.72</v>
      </c>
      <c r="P83" s="201">
        <v>1.77</v>
      </c>
      <c r="Q83" s="201">
        <v>0.71</v>
      </c>
      <c r="R83" s="201">
        <v>0.48</v>
      </c>
      <c r="S83" s="201">
        <v>0.23</v>
      </c>
      <c r="T83" s="201">
        <v>0</v>
      </c>
      <c r="U83" s="201">
        <v>3.1</v>
      </c>
      <c r="V83" s="201">
        <v>0.18</v>
      </c>
      <c r="W83" s="201">
        <v>0.38</v>
      </c>
      <c r="X83" s="201">
        <v>1.27</v>
      </c>
      <c r="Y83" s="201">
        <v>0</v>
      </c>
      <c r="Z83" s="201">
        <v>2.41</v>
      </c>
      <c r="AA83" s="201">
        <v>0.78</v>
      </c>
      <c r="AB83" s="201">
        <v>0</v>
      </c>
      <c r="AC83" s="201">
        <v>9.49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79.2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14.48</v>
      </c>
      <c r="K84" s="201">
        <v>5.58</v>
      </c>
      <c r="L84" s="201">
        <v>2.2200000000000002</v>
      </c>
      <c r="M84" s="201">
        <v>0</v>
      </c>
      <c r="N84" s="201">
        <v>1.03</v>
      </c>
      <c r="O84" s="201">
        <v>1.72</v>
      </c>
      <c r="P84" s="201">
        <v>1.76</v>
      </c>
      <c r="Q84" s="201">
        <v>0.71</v>
      </c>
      <c r="R84" s="201">
        <v>0.3</v>
      </c>
      <c r="S84" s="201">
        <v>0.23</v>
      </c>
      <c r="T84" s="201">
        <v>0</v>
      </c>
      <c r="U84" s="201">
        <v>3.1</v>
      </c>
      <c r="V84" s="201">
        <v>0.18</v>
      </c>
      <c r="W84" s="201">
        <v>0.38</v>
      </c>
      <c r="X84" s="201">
        <v>1.27</v>
      </c>
      <c r="Y84" s="201">
        <v>0</v>
      </c>
      <c r="Z84" s="201">
        <v>2.41</v>
      </c>
      <c r="AA84" s="201">
        <v>0.78</v>
      </c>
      <c r="AB84" s="201">
        <v>0</v>
      </c>
      <c r="AC84" s="201">
        <v>9.49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79.2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14.48</v>
      </c>
      <c r="K85" s="201">
        <v>5.58</v>
      </c>
      <c r="L85" s="201">
        <v>2.2200000000000002</v>
      </c>
      <c r="M85" s="201">
        <v>0</v>
      </c>
      <c r="N85" s="201">
        <v>1.03</v>
      </c>
      <c r="O85" s="201">
        <v>1.72</v>
      </c>
      <c r="P85" s="201">
        <v>1.76</v>
      </c>
      <c r="Q85" s="201">
        <v>0.71</v>
      </c>
      <c r="R85" s="201">
        <v>0.3</v>
      </c>
      <c r="S85" s="201">
        <v>0.23</v>
      </c>
      <c r="T85" s="201">
        <v>0</v>
      </c>
      <c r="U85" s="201">
        <v>3.1</v>
      </c>
      <c r="V85" s="201">
        <v>0.18</v>
      </c>
      <c r="W85" s="201">
        <v>0.38</v>
      </c>
      <c r="X85" s="201">
        <v>1.27</v>
      </c>
      <c r="Y85" s="201">
        <v>0</v>
      </c>
      <c r="Z85" s="201">
        <v>2.41</v>
      </c>
      <c r="AA85" s="201">
        <v>0.78</v>
      </c>
      <c r="AB85" s="201">
        <v>0</v>
      </c>
      <c r="AC85" s="201">
        <v>9.49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79.2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14.48</v>
      </c>
      <c r="K86" s="201">
        <v>5.58</v>
      </c>
      <c r="L86" s="201">
        <v>2.2200000000000002</v>
      </c>
      <c r="M86" s="201">
        <v>0</v>
      </c>
      <c r="N86" s="201">
        <v>1.03</v>
      </c>
      <c r="O86" s="201">
        <v>1.72</v>
      </c>
      <c r="P86" s="201">
        <v>1.73</v>
      </c>
      <c r="Q86" s="201">
        <v>0.71</v>
      </c>
      <c r="R86" s="201">
        <v>0.74</v>
      </c>
      <c r="S86" s="201">
        <v>0.23</v>
      </c>
      <c r="T86" s="201">
        <v>0</v>
      </c>
      <c r="U86" s="201">
        <v>3.1</v>
      </c>
      <c r="V86" s="201">
        <v>0.18</v>
      </c>
      <c r="W86" s="201">
        <v>0.38</v>
      </c>
      <c r="X86" s="201">
        <v>1.27</v>
      </c>
      <c r="Y86" s="201">
        <v>0</v>
      </c>
      <c r="Z86" s="201">
        <v>2.41</v>
      </c>
      <c r="AA86" s="201">
        <v>0.78</v>
      </c>
      <c r="AB86" s="201">
        <v>0</v>
      </c>
      <c r="AC86" s="201">
        <v>9.49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79.2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10.130000000000001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14.48</v>
      </c>
      <c r="K87" s="201">
        <v>5.58</v>
      </c>
      <c r="L87" s="201">
        <v>2.2200000000000002</v>
      </c>
      <c r="M87" s="201">
        <v>0</v>
      </c>
      <c r="N87" s="201">
        <v>1.03</v>
      </c>
      <c r="O87" s="201">
        <v>1.72</v>
      </c>
      <c r="P87" s="201">
        <v>1.7</v>
      </c>
      <c r="Q87" s="201">
        <v>0.71</v>
      </c>
      <c r="R87" s="201">
        <v>0.34</v>
      </c>
      <c r="S87" s="201">
        <v>0.23</v>
      </c>
      <c r="T87" s="201">
        <v>0</v>
      </c>
      <c r="U87" s="201">
        <v>3.1</v>
      </c>
      <c r="V87" s="201">
        <v>0.18</v>
      </c>
      <c r="W87" s="201">
        <v>0.38</v>
      </c>
      <c r="X87" s="201">
        <v>1.27</v>
      </c>
      <c r="Y87" s="201">
        <v>0</v>
      </c>
      <c r="Z87" s="201">
        <v>2.41</v>
      </c>
      <c r="AA87" s="201">
        <v>0.78</v>
      </c>
      <c r="AB87" s="201">
        <v>0</v>
      </c>
      <c r="AC87" s="201">
        <v>9.49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79.2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10.130000000000001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14.48</v>
      </c>
      <c r="K88" s="201">
        <v>5.58</v>
      </c>
      <c r="L88" s="201">
        <v>2.2200000000000002</v>
      </c>
      <c r="M88" s="201">
        <v>0</v>
      </c>
      <c r="N88" s="201">
        <v>1.03</v>
      </c>
      <c r="O88" s="201">
        <v>1.72</v>
      </c>
      <c r="P88" s="201">
        <v>1.7</v>
      </c>
      <c r="Q88" s="201">
        <v>0.71</v>
      </c>
      <c r="R88" s="201">
        <v>0.33</v>
      </c>
      <c r="S88" s="201">
        <v>0.23</v>
      </c>
      <c r="T88" s="201">
        <v>0</v>
      </c>
      <c r="U88" s="201">
        <v>3.1</v>
      </c>
      <c r="V88" s="201">
        <v>0.18</v>
      </c>
      <c r="W88" s="201">
        <v>0.38</v>
      </c>
      <c r="X88" s="201">
        <v>1.27</v>
      </c>
      <c r="Y88" s="201">
        <v>0</v>
      </c>
      <c r="Z88" s="201">
        <v>2.41</v>
      </c>
      <c r="AA88" s="201">
        <v>0.78</v>
      </c>
      <c r="AB88" s="201">
        <v>0</v>
      </c>
      <c r="AC88" s="201">
        <v>9.49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79.2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10.130000000000001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14.48</v>
      </c>
      <c r="K89" s="201">
        <v>5.58</v>
      </c>
      <c r="L89" s="201">
        <v>2.2200000000000002</v>
      </c>
      <c r="M89" s="201">
        <v>0</v>
      </c>
      <c r="N89" s="201">
        <v>1.03</v>
      </c>
      <c r="O89" s="201">
        <v>1.72</v>
      </c>
      <c r="P89" s="201">
        <v>2.23</v>
      </c>
      <c r="Q89" s="201">
        <v>0.71</v>
      </c>
      <c r="R89" s="201">
        <v>0.72</v>
      </c>
      <c r="S89" s="201">
        <v>0.23</v>
      </c>
      <c r="T89" s="201">
        <v>0</v>
      </c>
      <c r="U89" s="201">
        <v>3.1</v>
      </c>
      <c r="V89" s="201">
        <v>0.18</v>
      </c>
      <c r="W89" s="201">
        <v>0.38</v>
      </c>
      <c r="X89" s="201">
        <v>1.27</v>
      </c>
      <c r="Y89" s="201">
        <v>0</v>
      </c>
      <c r="Z89" s="201">
        <v>2.41</v>
      </c>
      <c r="AA89" s="201">
        <v>0.78</v>
      </c>
      <c r="AB89" s="201">
        <v>0</v>
      </c>
      <c r="AC89" s="201">
        <v>9.49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79.2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14.48</v>
      </c>
      <c r="K90" s="201">
        <v>5.58</v>
      </c>
      <c r="L90" s="201">
        <v>2.2200000000000002</v>
      </c>
      <c r="M90" s="201">
        <v>0</v>
      </c>
      <c r="N90" s="201">
        <v>1.03</v>
      </c>
      <c r="O90" s="201">
        <v>1.72</v>
      </c>
      <c r="P90" s="201">
        <v>2.23</v>
      </c>
      <c r="Q90" s="201">
        <v>0.71</v>
      </c>
      <c r="R90" s="201">
        <v>0.37</v>
      </c>
      <c r="S90" s="201">
        <v>0.23</v>
      </c>
      <c r="T90" s="201">
        <v>0</v>
      </c>
      <c r="U90" s="201">
        <v>3.1</v>
      </c>
      <c r="V90" s="201">
        <v>0.18</v>
      </c>
      <c r="W90" s="201">
        <v>0.38</v>
      </c>
      <c r="X90" s="201">
        <v>1.27</v>
      </c>
      <c r="Y90" s="201">
        <v>0</v>
      </c>
      <c r="Z90" s="201">
        <v>2.41</v>
      </c>
      <c r="AA90" s="201">
        <v>0.78</v>
      </c>
      <c r="AB90" s="201">
        <v>0</v>
      </c>
      <c r="AC90" s="201">
        <v>9.49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79.2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10.27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14.48</v>
      </c>
      <c r="K91" s="201">
        <v>5.58</v>
      </c>
      <c r="L91" s="201">
        <v>2.2200000000000002</v>
      </c>
      <c r="M91" s="201">
        <v>0</v>
      </c>
      <c r="N91" s="201">
        <v>1.03</v>
      </c>
      <c r="O91" s="201">
        <v>1.72</v>
      </c>
      <c r="P91" s="201">
        <v>2.23</v>
      </c>
      <c r="Q91" s="201">
        <v>0.71</v>
      </c>
      <c r="R91" s="201">
        <v>0.37</v>
      </c>
      <c r="S91" s="201">
        <v>0.23</v>
      </c>
      <c r="T91" s="201">
        <v>0</v>
      </c>
      <c r="U91" s="201">
        <v>3.1</v>
      </c>
      <c r="V91" s="201">
        <v>0.18</v>
      </c>
      <c r="W91" s="201">
        <v>0.38</v>
      </c>
      <c r="X91" s="201">
        <v>1.27</v>
      </c>
      <c r="Y91" s="201">
        <v>0</v>
      </c>
      <c r="Z91" s="201">
        <v>2.41</v>
      </c>
      <c r="AA91" s="201">
        <v>0.78</v>
      </c>
      <c r="AB91" s="201">
        <v>0</v>
      </c>
      <c r="AC91" s="201">
        <v>9.49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79.2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10.27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14.48</v>
      </c>
      <c r="K92" s="201">
        <v>5.58</v>
      </c>
      <c r="L92" s="201">
        <v>2.2200000000000002</v>
      </c>
      <c r="M92" s="201">
        <v>0</v>
      </c>
      <c r="N92" s="201">
        <v>1.03</v>
      </c>
      <c r="O92" s="201">
        <v>1.72</v>
      </c>
      <c r="P92" s="201">
        <v>2.23</v>
      </c>
      <c r="Q92" s="201">
        <v>0.71</v>
      </c>
      <c r="R92" s="201">
        <v>0.37</v>
      </c>
      <c r="S92" s="201">
        <v>0.23</v>
      </c>
      <c r="T92" s="201">
        <v>0</v>
      </c>
      <c r="U92" s="201">
        <v>3.1</v>
      </c>
      <c r="V92" s="201">
        <v>0.18</v>
      </c>
      <c r="W92" s="201">
        <v>0.38</v>
      </c>
      <c r="X92" s="201">
        <v>1.27</v>
      </c>
      <c r="Y92" s="201">
        <v>0</v>
      </c>
      <c r="Z92" s="201">
        <v>2.41</v>
      </c>
      <c r="AA92" s="201">
        <v>0.78</v>
      </c>
      <c r="AB92" s="201">
        <v>0</v>
      </c>
      <c r="AC92" s="201">
        <v>9.49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59.62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10.27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14.48</v>
      </c>
      <c r="K93" s="201">
        <v>5.58</v>
      </c>
      <c r="L93" s="201">
        <v>2.2200000000000002</v>
      </c>
      <c r="M93" s="201">
        <v>0</v>
      </c>
      <c r="N93" s="201">
        <v>1.03</v>
      </c>
      <c r="O93" s="201">
        <v>1.72</v>
      </c>
      <c r="P93" s="201">
        <v>2.23</v>
      </c>
      <c r="Q93" s="201">
        <v>0.71</v>
      </c>
      <c r="R93" s="201">
        <v>0.37</v>
      </c>
      <c r="S93" s="201">
        <v>0.23</v>
      </c>
      <c r="T93" s="201">
        <v>0</v>
      </c>
      <c r="U93" s="201">
        <v>3.1</v>
      </c>
      <c r="V93" s="201">
        <v>0.18</v>
      </c>
      <c r="W93" s="201">
        <v>0.38</v>
      </c>
      <c r="X93" s="201">
        <v>1.27</v>
      </c>
      <c r="Y93" s="201">
        <v>0</v>
      </c>
      <c r="Z93" s="201">
        <v>2.41</v>
      </c>
      <c r="AA93" s="201">
        <v>0.78</v>
      </c>
      <c r="AB93" s="201">
        <v>0</v>
      </c>
      <c r="AC93" s="201">
        <v>9.49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82.1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10.27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14.48</v>
      </c>
      <c r="K94" s="201">
        <v>5.58</v>
      </c>
      <c r="L94" s="201">
        <v>2.2200000000000002</v>
      </c>
      <c r="M94" s="201">
        <v>0</v>
      </c>
      <c r="N94" s="201">
        <v>1.03</v>
      </c>
      <c r="O94" s="201">
        <v>1.72</v>
      </c>
      <c r="P94" s="201">
        <v>2.23</v>
      </c>
      <c r="Q94" s="201">
        <v>0.71</v>
      </c>
      <c r="R94" s="201">
        <v>0.37</v>
      </c>
      <c r="S94" s="201">
        <v>0.23</v>
      </c>
      <c r="T94" s="201">
        <v>0</v>
      </c>
      <c r="U94" s="201">
        <v>3.1</v>
      </c>
      <c r="V94" s="201">
        <v>0.18</v>
      </c>
      <c r="W94" s="201">
        <v>0.38</v>
      </c>
      <c r="X94" s="201">
        <v>1.27</v>
      </c>
      <c r="Y94" s="201">
        <v>0</v>
      </c>
      <c r="Z94" s="201">
        <v>2.41</v>
      </c>
      <c r="AA94" s="201">
        <v>0.78</v>
      </c>
      <c r="AB94" s="201">
        <v>0</v>
      </c>
      <c r="AC94" s="201">
        <v>9.26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86.23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10.27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14.48</v>
      </c>
      <c r="K95" s="201">
        <v>5.58</v>
      </c>
      <c r="L95" s="201">
        <v>2.2200000000000002</v>
      </c>
      <c r="M95" s="201">
        <v>0</v>
      </c>
      <c r="N95" s="201">
        <v>1.03</v>
      </c>
      <c r="O95" s="201">
        <v>1.72</v>
      </c>
      <c r="P95" s="201">
        <v>2.23</v>
      </c>
      <c r="Q95" s="201">
        <v>0.71</v>
      </c>
      <c r="R95" s="201">
        <v>0.37</v>
      </c>
      <c r="S95" s="201">
        <v>0.23</v>
      </c>
      <c r="T95" s="201">
        <v>0</v>
      </c>
      <c r="U95" s="201">
        <v>3.1</v>
      </c>
      <c r="V95" s="201">
        <v>0.18</v>
      </c>
      <c r="W95" s="201">
        <v>0.38</v>
      </c>
      <c r="X95" s="201">
        <v>1.27</v>
      </c>
      <c r="Y95" s="201">
        <v>0</v>
      </c>
      <c r="Z95" s="201">
        <v>2.41</v>
      </c>
      <c r="AA95" s="201">
        <v>0.78</v>
      </c>
      <c r="AB95" s="201">
        <v>0</v>
      </c>
      <c r="AC95" s="201">
        <v>9.26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88.25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10.27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14.48</v>
      </c>
      <c r="K96" s="201">
        <v>5.58</v>
      </c>
      <c r="L96" s="201">
        <v>2.2200000000000002</v>
      </c>
      <c r="M96" s="201">
        <v>0</v>
      </c>
      <c r="N96" s="201">
        <v>1.03</v>
      </c>
      <c r="O96" s="201">
        <v>1.72</v>
      </c>
      <c r="P96" s="201">
        <v>2.23</v>
      </c>
      <c r="Q96" s="201">
        <v>0.71</v>
      </c>
      <c r="R96" s="201">
        <v>0.37</v>
      </c>
      <c r="S96" s="201">
        <v>0.23</v>
      </c>
      <c r="T96" s="201">
        <v>0</v>
      </c>
      <c r="U96" s="201">
        <v>3.1</v>
      </c>
      <c r="V96" s="201">
        <v>0.18</v>
      </c>
      <c r="W96" s="201">
        <v>0.38</v>
      </c>
      <c r="X96" s="201">
        <v>1.27</v>
      </c>
      <c r="Y96" s="201">
        <v>0</v>
      </c>
      <c r="Z96" s="201">
        <v>2.41</v>
      </c>
      <c r="AA96" s="201">
        <v>0.78</v>
      </c>
      <c r="AB96" s="201">
        <v>0</v>
      </c>
      <c r="AC96" s="201">
        <v>9.26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88.25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10.27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14.48</v>
      </c>
      <c r="K97" s="201">
        <v>5.58</v>
      </c>
      <c r="L97" s="201">
        <v>2.2200000000000002</v>
      </c>
      <c r="M97" s="201">
        <v>0</v>
      </c>
      <c r="N97" s="201">
        <v>1.03</v>
      </c>
      <c r="O97" s="201">
        <v>1.72</v>
      </c>
      <c r="P97" s="201">
        <v>2.23</v>
      </c>
      <c r="Q97" s="201">
        <v>0.71</v>
      </c>
      <c r="R97" s="201">
        <v>0.37</v>
      </c>
      <c r="S97" s="201">
        <v>0.23</v>
      </c>
      <c r="T97" s="201">
        <v>0</v>
      </c>
      <c r="U97" s="201">
        <v>3.1</v>
      </c>
      <c r="V97" s="201">
        <v>0.18</v>
      </c>
      <c r="W97" s="201">
        <v>0.38</v>
      </c>
      <c r="X97" s="201">
        <v>1.27</v>
      </c>
      <c r="Y97" s="201">
        <v>0</v>
      </c>
      <c r="Z97" s="201">
        <v>2.41</v>
      </c>
      <c r="AA97" s="201">
        <v>0.78</v>
      </c>
      <c r="AB97" s="201">
        <v>0</v>
      </c>
      <c r="AC97" s="201">
        <v>9.26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64.84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10.27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14.48</v>
      </c>
      <c r="K98" s="201">
        <v>5.58</v>
      </c>
      <c r="L98" s="201">
        <v>2.2200000000000002</v>
      </c>
      <c r="M98" s="201">
        <v>0</v>
      </c>
      <c r="N98" s="201">
        <v>1.03</v>
      </c>
      <c r="O98" s="201">
        <v>1.72</v>
      </c>
      <c r="P98" s="201">
        <v>2.23</v>
      </c>
      <c r="Q98" s="201">
        <v>0.71</v>
      </c>
      <c r="R98" s="201">
        <v>0.37</v>
      </c>
      <c r="S98" s="201">
        <v>0.23</v>
      </c>
      <c r="T98" s="201">
        <v>0</v>
      </c>
      <c r="U98" s="201">
        <v>3.1</v>
      </c>
      <c r="V98" s="201">
        <v>0.18</v>
      </c>
      <c r="W98" s="201">
        <v>0.38</v>
      </c>
      <c r="X98" s="201">
        <v>1.27</v>
      </c>
      <c r="Y98" s="201">
        <v>0</v>
      </c>
      <c r="Z98" s="201">
        <v>2.41</v>
      </c>
      <c r="AA98" s="201">
        <v>0.78</v>
      </c>
      <c r="AB98" s="201">
        <v>0</v>
      </c>
      <c r="AC98" s="201">
        <v>9.26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64.84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0.23995999999999995</v>
      </c>
      <c r="E99">
        <f t="shared" si="0"/>
        <v>0</v>
      </c>
      <c r="F99">
        <f t="shared" si="0"/>
        <v>0</v>
      </c>
      <c r="G99">
        <f t="shared" si="0"/>
        <v>0.37280750000000051</v>
      </c>
      <c r="H99">
        <f t="shared" si="0"/>
        <v>0</v>
      </c>
      <c r="I99">
        <f t="shared" si="0"/>
        <v>0</v>
      </c>
      <c r="J99">
        <f t="shared" si="0"/>
        <v>0.31481500000000023</v>
      </c>
      <c r="K99">
        <f t="shared" si="0"/>
        <v>0.75718999999999936</v>
      </c>
      <c r="L99">
        <f t="shared" si="0"/>
        <v>0.38898000000000005</v>
      </c>
      <c r="M99">
        <f t="shared" si="0"/>
        <v>0</v>
      </c>
      <c r="N99">
        <f t="shared" si="0"/>
        <v>2.472000000000002E-2</v>
      </c>
      <c r="O99">
        <f t="shared" si="0"/>
        <v>4.1279999999999976E-2</v>
      </c>
      <c r="P99">
        <f t="shared" si="0"/>
        <v>4.2134999999999964E-2</v>
      </c>
      <c r="Q99">
        <f t="shared" si="0"/>
        <v>2.3827499999999949E-2</v>
      </c>
      <c r="R99">
        <f t="shared" si="0"/>
        <v>3.9950000000000034E-2</v>
      </c>
      <c r="S99">
        <f t="shared" si="0"/>
        <v>2.3160000000000042E-2</v>
      </c>
      <c r="T99">
        <f t="shared" si="0"/>
        <v>0</v>
      </c>
      <c r="U99">
        <f t="shared" si="0"/>
        <v>0.20034000000000018</v>
      </c>
      <c r="V99">
        <f t="shared" si="0"/>
        <v>1.881000000000007E-2</v>
      </c>
      <c r="W99">
        <f t="shared" si="0"/>
        <v>2.4244999999999971E-2</v>
      </c>
      <c r="X99">
        <f t="shared" si="0"/>
        <v>8.3404999999999854E-2</v>
      </c>
      <c r="Y99">
        <f t="shared" si="0"/>
        <v>0</v>
      </c>
      <c r="Z99">
        <f t="shared" si="0"/>
        <v>0.28783750000000075</v>
      </c>
      <c r="AA99">
        <f t="shared" si="0"/>
        <v>7.8664999999999749E-2</v>
      </c>
      <c r="AB99">
        <f t="shared" si="0"/>
        <v>0</v>
      </c>
      <c r="AC99">
        <f t="shared" si="0"/>
        <v>0.22711750000000025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0.1339800000000001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1.9723299999999993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6.2075000000000003E-3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15.32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14.16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14.16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14.16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14.16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15.69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15.69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15.69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15.69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15.69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15.69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15.69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15.69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15.69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-0.13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15.69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-0.13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-0.13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-0.13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-0.13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-0.13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-0.13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-0.13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-0.13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-0.13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-0.13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-0.13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15.32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15.32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15.32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15.32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15.32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15.32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0.7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11.94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14.38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15.32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15.32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-0.13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-0.13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-0.13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-0.13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-0.13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-0.13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-0.13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-0.13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-2.2074999999999994E-3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0.36714000000000002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0.17</v>
      </c>
      <c r="E3" s="201">
        <v>0</v>
      </c>
      <c r="F3" s="201">
        <v>0</v>
      </c>
      <c r="G3" s="201">
        <v>0.34</v>
      </c>
      <c r="H3" s="201">
        <v>0</v>
      </c>
      <c r="I3" s="201">
        <v>0</v>
      </c>
      <c r="J3" s="201">
        <v>0.16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0.12</v>
      </c>
      <c r="Q3" s="201">
        <v>0.02</v>
      </c>
      <c r="R3" s="201">
        <v>0.04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0</v>
      </c>
      <c r="AS3" s="201">
        <v>0</v>
      </c>
      <c r="AT3" s="201">
        <v>2.35</v>
      </c>
      <c r="AU3" s="201">
        <v>0.3</v>
      </c>
      <c r="AV3" s="201">
        <v>0</v>
      </c>
      <c r="AW3" s="201">
        <v>0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1.48</v>
      </c>
      <c r="E4" s="201">
        <v>0</v>
      </c>
      <c r="F4" s="201">
        <v>0</v>
      </c>
      <c r="G4" s="201">
        <v>6.55</v>
      </c>
      <c r="H4" s="201">
        <v>0</v>
      </c>
      <c r="I4" s="201">
        <v>0</v>
      </c>
      <c r="J4" s="201">
        <v>0.16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0.12</v>
      </c>
      <c r="Q4" s="201">
        <v>0</v>
      </c>
      <c r="R4" s="201">
        <v>0.04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61.29</v>
      </c>
      <c r="AP4" s="201">
        <v>0</v>
      </c>
      <c r="AQ4" s="201">
        <v>0</v>
      </c>
      <c r="AR4" s="201">
        <v>0</v>
      </c>
      <c r="AS4" s="201">
        <v>0</v>
      </c>
      <c r="AT4" s="201">
        <v>2.35</v>
      </c>
      <c r="AU4" s="201">
        <v>0.3</v>
      </c>
      <c r="AV4" s="201">
        <v>0</v>
      </c>
      <c r="AW4" s="201">
        <v>0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5.1100000000000003</v>
      </c>
      <c r="E5" s="201">
        <v>0</v>
      </c>
      <c r="F5" s="201">
        <v>0</v>
      </c>
      <c r="G5" s="201">
        <v>7.47</v>
      </c>
      <c r="H5" s="201">
        <v>0</v>
      </c>
      <c r="I5" s="201">
        <v>0</v>
      </c>
      <c r="J5" s="201">
        <v>0.17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0.12</v>
      </c>
      <c r="Q5" s="201">
        <v>0</v>
      </c>
      <c r="R5" s="201">
        <v>0.04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0</v>
      </c>
      <c r="AS5" s="201">
        <v>0</v>
      </c>
      <c r="AT5" s="201">
        <v>2.06</v>
      </c>
      <c r="AU5" s="201">
        <v>0.3</v>
      </c>
      <c r="AV5" s="201">
        <v>0</v>
      </c>
      <c r="AW5" s="201">
        <v>0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5.1100000000000003</v>
      </c>
      <c r="E6" s="201">
        <v>0</v>
      </c>
      <c r="F6" s="201">
        <v>0</v>
      </c>
      <c r="G6" s="201">
        <v>7.47</v>
      </c>
      <c r="H6" s="201">
        <v>0</v>
      </c>
      <c r="I6" s="201">
        <v>0</v>
      </c>
      <c r="J6" s="201">
        <v>0.17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0.12</v>
      </c>
      <c r="Q6" s="201">
        <v>0</v>
      </c>
      <c r="R6" s="201">
        <v>0.04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0</v>
      </c>
      <c r="AS6" s="201">
        <v>0</v>
      </c>
      <c r="AT6" s="201">
        <v>2.06</v>
      </c>
      <c r="AU6" s="201">
        <v>0.3</v>
      </c>
      <c r="AV6" s="201">
        <v>0</v>
      </c>
      <c r="AW6" s="201">
        <v>0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5.1100000000000003</v>
      </c>
      <c r="E7" s="201">
        <v>0</v>
      </c>
      <c r="F7" s="201">
        <v>0</v>
      </c>
      <c r="G7" s="201">
        <v>7.47</v>
      </c>
      <c r="H7" s="201">
        <v>0</v>
      </c>
      <c r="I7" s="201">
        <v>0</v>
      </c>
      <c r="J7" s="201">
        <v>0.19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0.12</v>
      </c>
      <c r="Q7" s="201">
        <v>0</v>
      </c>
      <c r="R7" s="201">
        <v>0.04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56.65</v>
      </c>
      <c r="AP7" s="201">
        <v>0</v>
      </c>
      <c r="AQ7" s="201">
        <v>0</v>
      </c>
      <c r="AR7" s="201">
        <v>0</v>
      </c>
      <c r="AS7" s="201">
        <v>0</v>
      </c>
      <c r="AT7" s="201">
        <v>1.37</v>
      </c>
      <c r="AU7" s="201">
        <v>0.3</v>
      </c>
      <c r="AV7" s="201">
        <v>0</v>
      </c>
      <c r="AW7" s="201">
        <v>0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4.93</v>
      </c>
      <c r="E8" s="201">
        <v>0</v>
      </c>
      <c r="F8" s="201">
        <v>0</v>
      </c>
      <c r="G8" s="201">
        <v>7.22</v>
      </c>
      <c r="H8" s="201">
        <v>0</v>
      </c>
      <c r="I8" s="201">
        <v>0</v>
      </c>
      <c r="J8" s="201">
        <v>0.24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0.12</v>
      </c>
      <c r="Q8" s="201">
        <v>0</v>
      </c>
      <c r="R8" s="201">
        <v>0.04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56.65</v>
      </c>
      <c r="AP8" s="201">
        <v>0</v>
      </c>
      <c r="AQ8" s="201">
        <v>0</v>
      </c>
      <c r="AR8" s="201">
        <v>0</v>
      </c>
      <c r="AS8" s="201">
        <v>0</v>
      </c>
      <c r="AT8" s="201">
        <v>0.14000000000000001</v>
      </c>
      <c r="AU8" s="201">
        <v>0.3</v>
      </c>
      <c r="AV8" s="201">
        <v>0</v>
      </c>
      <c r="AW8" s="201">
        <v>0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5.1100000000000003</v>
      </c>
      <c r="E9" s="201">
        <v>0</v>
      </c>
      <c r="F9" s="201">
        <v>0</v>
      </c>
      <c r="G9" s="201">
        <v>7.51</v>
      </c>
      <c r="H9" s="201">
        <v>0</v>
      </c>
      <c r="I9" s="201">
        <v>0</v>
      </c>
      <c r="J9" s="201">
        <v>0.24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0.12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1.69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56.65</v>
      </c>
      <c r="AP9" s="201">
        <v>0</v>
      </c>
      <c r="AQ9" s="201">
        <v>0</v>
      </c>
      <c r="AR9" s="201">
        <v>0</v>
      </c>
      <c r="AS9" s="201">
        <v>0</v>
      </c>
      <c r="AT9" s="201">
        <v>0.14000000000000001</v>
      </c>
      <c r="AU9" s="201">
        <v>0.3</v>
      </c>
      <c r="AV9" s="201">
        <v>0</v>
      </c>
      <c r="AW9" s="201">
        <v>0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5.1100000000000003</v>
      </c>
      <c r="E10" s="201">
        <v>0</v>
      </c>
      <c r="F10" s="201">
        <v>0</v>
      </c>
      <c r="G10" s="201">
        <v>7.51</v>
      </c>
      <c r="H10" s="201">
        <v>0</v>
      </c>
      <c r="I10" s="201">
        <v>0</v>
      </c>
      <c r="J10" s="201">
        <v>0.24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0.12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1.69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56.65</v>
      </c>
      <c r="AP10" s="201">
        <v>0</v>
      </c>
      <c r="AQ10" s="201">
        <v>0</v>
      </c>
      <c r="AR10" s="201">
        <v>0</v>
      </c>
      <c r="AS10" s="201">
        <v>0</v>
      </c>
      <c r="AT10" s="201">
        <v>0.14000000000000001</v>
      </c>
      <c r="AU10" s="201">
        <v>0.3</v>
      </c>
      <c r="AV10" s="201">
        <v>0</v>
      </c>
      <c r="AW10" s="201">
        <v>0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5.15</v>
      </c>
      <c r="E11" s="201">
        <v>0</v>
      </c>
      <c r="F11" s="201">
        <v>0</v>
      </c>
      <c r="G11" s="201">
        <v>7.51</v>
      </c>
      <c r="H11" s="201">
        <v>0</v>
      </c>
      <c r="I11" s="201">
        <v>0</v>
      </c>
      <c r="J11" s="201">
        <v>1.87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0.12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1.69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0</v>
      </c>
      <c r="AS11" s="201">
        <v>0</v>
      </c>
      <c r="AT11" s="201">
        <v>0.55000000000000004</v>
      </c>
      <c r="AU11" s="201">
        <v>0.3</v>
      </c>
      <c r="AV11" s="201">
        <v>0</v>
      </c>
      <c r="AW11" s="201">
        <v>0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5.15</v>
      </c>
      <c r="E12" s="201">
        <v>0</v>
      </c>
      <c r="F12" s="201">
        <v>0</v>
      </c>
      <c r="G12" s="201">
        <v>7.51</v>
      </c>
      <c r="H12" s="201">
        <v>0</v>
      </c>
      <c r="I12" s="201">
        <v>0</v>
      </c>
      <c r="J12" s="201">
        <v>4.91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0.12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1.69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0</v>
      </c>
      <c r="AS12" s="201">
        <v>0</v>
      </c>
      <c r="AT12" s="201">
        <v>0.55000000000000004</v>
      </c>
      <c r="AU12" s="201">
        <v>0.3</v>
      </c>
      <c r="AV12" s="201">
        <v>0</v>
      </c>
      <c r="AW12" s="201">
        <v>0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5.15</v>
      </c>
      <c r="E13" s="201">
        <v>0</v>
      </c>
      <c r="F13" s="201">
        <v>0</v>
      </c>
      <c r="G13" s="201">
        <v>7.51</v>
      </c>
      <c r="H13" s="201">
        <v>0</v>
      </c>
      <c r="I13" s="201">
        <v>0</v>
      </c>
      <c r="J13" s="201">
        <v>6.45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0.12</v>
      </c>
      <c r="Q13" s="201">
        <v>0</v>
      </c>
      <c r="R13" s="201">
        <v>0.04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1.69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0</v>
      </c>
      <c r="AS13" s="201">
        <v>0</v>
      </c>
      <c r="AT13" s="201">
        <v>0.55000000000000004</v>
      </c>
      <c r="AU13" s="201">
        <v>0.3</v>
      </c>
      <c r="AV13" s="201">
        <v>0</v>
      </c>
      <c r="AW13" s="201">
        <v>0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5.15</v>
      </c>
      <c r="E14" s="201">
        <v>0</v>
      </c>
      <c r="F14" s="201">
        <v>0</v>
      </c>
      <c r="G14" s="201">
        <v>7.51</v>
      </c>
      <c r="H14" s="201">
        <v>0</v>
      </c>
      <c r="I14" s="201">
        <v>0</v>
      </c>
      <c r="J14" s="201">
        <v>6.99</v>
      </c>
      <c r="K14" s="201">
        <v>0.4</v>
      </c>
      <c r="L14" s="201">
        <v>0.98</v>
      </c>
      <c r="M14" s="201">
        <v>0.09</v>
      </c>
      <c r="N14" s="201">
        <v>0.1</v>
      </c>
      <c r="O14" s="201">
        <v>0.11</v>
      </c>
      <c r="P14" s="201">
        <v>0.12</v>
      </c>
      <c r="Q14" s="201">
        <v>0</v>
      </c>
      <c r="R14" s="201">
        <v>0.04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1.69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5.15</v>
      </c>
      <c r="E15" s="201">
        <v>0</v>
      </c>
      <c r="F15" s="201">
        <v>0</v>
      </c>
      <c r="G15" s="201">
        <v>7.51</v>
      </c>
      <c r="H15" s="201">
        <v>0</v>
      </c>
      <c r="I15" s="201">
        <v>0</v>
      </c>
      <c r="J15" s="201">
        <v>6.99</v>
      </c>
      <c r="K15" s="201">
        <v>0.1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0.13</v>
      </c>
      <c r="Q15" s="201">
        <v>0</v>
      </c>
      <c r="R15" s="201">
        <v>0.04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1.69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6.35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5.15</v>
      </c>
      <c r="E16" s="201">
        <v>0</v>
      </c>
      <c r="F16" s="201">
        <v>0</v>
      </c>
      <c r="G16" s="201">
        <v>7.51</v>
      </c>
      <c r="H16" s="201">
        <v>0</v>
      </c>
      <c r="I16" s="201">
        <v>0</v>
      </c>
      <c r="J16" s="201">
        <v>6.99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0.13</v>
      </c>
      <c r="Q16" s="201">
        <v>0</v>
      </c>
      <c r="R16" s="201">
        <v>0.04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1.69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6.35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5.15</v>
      </c>
      <c r="E17" s="201">
        <v>0</v>
      </c>
      <c r="F17" s="201">
        <v>0</v>
      </c>
      <c r="G17" s="201">
        <v>7.51</v>
      </c>
      <c r="H17" s="201">
        <v>0</v>
      </c>
      <c r="I17" s="201">
        <v>0</v>
      </c>
      <c r="J17" s="201">
        <v>6.99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0.13</v>
      </c>
      <c r="Q17" s="201">
        <v>0</v>
      </c>
      <c r="R17" s="201">
        <v>0.04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1.69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6.35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0.12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5.15</v>
      </c>
      <c r="E18" s="201">
        <v>0</v>
      </c>
      <c r="F18" s="201">
        <v>0</v>
      </c>
      <c r="G18" s="201">
        <v>7.51</v>
      </c>
      <c r="H18" s="201">
        <v>0</v>
      </c>
      <c r="I18" s="201">
        <v>0</v>
      </c>
      <c r="J18" s="201">
        <v>6.99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0.13</v>
      </c>
      <c r="Q18" s="201">
        <v>0</v>
      </c>
      <c r="R18" s="201">
        <v>0.04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1.69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6.35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0.12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7.51</v>
      </c>
      <c r="H19" s="201">
        <v>0</v>
      </c>
      <c r="I19" s="201">
        <v>0</v>
      </c>
      <c r="J19" s="201">
        <v>6.99</v>
      </c>
      <c r="K19" s="201">
        <v>0.1</v>
      </c>
      <c r="L19" s="201">
        <v>0.32</v>
      </c>
      <c r="M19" s="201">
        <v>0.09</v>
      </c>
      <c r="N19" s="201">
        <v>0.1</v>
      </c>
      <c r="O19" s="201">
        <v>0.11</v>
      </c>
      <c r="P19" s="201">
        <v>0.13</v>
      </c>
      <c r="Q19" s="201">
        <v>0</v>
      </c>
      <c r="R19" s="201">
        <v>0.04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1.69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6.35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0.12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7.51</v>
      </c>
      <c r="H20" s="201">
        <v>0</v>
      </c>
      <c r="I20" s="201">
        <v>0</v>
      </c>
      <c r="J20" s="201">
        <v>6.99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0.13</v>
      </c>
      <c r="Q20" s="201">
        <v>0</v>
      </c>
      <c r="R20" s="201">
        <v>0.04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1.69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6.35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0.12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7.51</v>
      </c>
      <c r="H21" s="201">
        <v>0</v>
      </c>
      <c r="I21" s="201">
        <v>0</v>
      </c>
      <c r="J21" s="201">
        <v>6.99</v>
      </c>
      <c r="K21" s="201">
        <v>0.1</v>
      </c>
      <c r="L21" s="201">
        <v>0.32</v>
      </c>
      <c r="M21" s="201">
        <v>0.09</v>
      </c>
      <c r="N21" s="201">
        <v>0.1</v>
      </c>
      <c r="O21" s="201">
        <v>0.11</v>
      </c>
      <c r="P21" s="201">
        <v>0.13</v>
      </c>
      <c r="Q21" s="201">
        <v>0</v>
      </c>
      <c r="R21" s="201">
        <v>0.04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1.69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6.35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0.12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7.51</v>
      </c>
      <c r="H22" s="201">
        <v>0</v>
      </c>
      <c r="I22" s="201">
        <v>0</v>
      </c>
      <c r="J22" s="201">
        <v>6.99</v>
      </c>
      <c r="K22" s="201">
        <v>0.1</v>
      </c>
      <c r="L22" s="201">
        <v>0.32</v>
      </c>
      <c r="M22" s="201">
        <v>0.09</v>
      </c>
      <c r="N22" s="201">
        <v>0.1</v>
      </c>
      <c r="O22" s="201">
        <v>0.11</v>
      </c>
      <c r="P22" s="201">
        <v>0.13</v>
      </c>
      <c r="Q22" s="201">
        <v>0</v>
      </c>
      <c r="R22" s="201">
        <v>0.04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1.69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6.35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0.12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7.51</v>
      </c>
      <c r="H23" s="201">
        <v>0</v>
      </c>
      <c r="I23" s="201">
        <v>0</v>
      </c>
      <c r="J23" s="201">
        <v>6.99</v>
      </c>
      <c r="K23" s="201">
        <v>0.1</v>
      </c>
      <c r="L23" s="201">
        <v>0.32</v>
      </c>
      <c r="M23" s="201">
        <v>0.09</v>
      </c>
      <c r="N23" s="201">
        <v>0.1</v>
      </c>
      <c r="O23" s="201">
        <v>0.11</v>
      </c>
      <c r="P23" s="201">
        <v>0.13</v>
      </c>
      <c r="Q23" s="201">
        <v>0</v>
      </c>
      <c r="R23" s="201">
        <v>0.04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6.35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0.12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7.51</v>
      </c>
      <c r="H24" s="201">
        <v>0</v>
      </c>
      <c r="I24" s="201">
        <v>0</v>
      </c>
      <c r="J24" s="201">
        <v>6.99</v>
      </c>
      <c r="K24" s="201">
        <v>0.1</v>
      </c>
      <c r="L24" s="201">
        <v>0.32</v>
      </c>
      <c r="M24" s="201">
        <v>0.09</v>
      </c>
      <c r="N24" s="201">
        <v>0.1</v>
      </c>
      <c r="O24" s="201">
        <v>0.11</v>
      </c>
      <c r="P24" s="201">
        <v>0.13</v>
      </c>
      <c r="Q24" s="201">
        <v>0</v>
      </c>
      <c r="R24" s="201">
        <v>0.04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6.35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0.12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7.51</v>
      </c>
      <c r="H25" s="201">
        <v>0</v>
      </c>
      <c r="I25" s="201">
        <v>0</v>
      </c>
      <c r="J25" s="201">
        <v>6.99</v>
      </c>
      <c r="K25" s="201">
        <v>0.1</v>
      </c>
      <c r="L25" s="201">
        <v>0.32</v>
      </c>
      <c r="M25" s="201">
        <v>0.09</v>
      </c>
      <c r="N25" s="201">
        <v>0.1</v>
      </c>
      <c r="O25" s="201">
        <v>0.11</v>
      </c>
      <c r="P25" s="201">
        <v>0.13</v>
      </c>
      <c r="Q25" s="201">
        <v>0</v>
      </c>
      <c r="R25" s="201">
        <v>0.04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6.35</v>
      </c>
      <c r="AL25" s="201">
        <v>0</v>
      </c>
      <c r="AM25" s="201">
        <v>0</v>
      </c>
      <c r="AN25" s="201">
        <v>0</v>
      </c>
      <c r="AO25" s="201">
        <v>62.75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0.12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7.51</v>
      </c>
      <c r="H26" s="201">
        <v>0</v>
      </c>
      <c r="I26" s="201">
        <v>0</v>
      </c>
      <c r="J26" s="201">
        <v>6.99</v>
      </c>
      <c r="K26" s="201">
        <v>0.1</v>
      </c>
      <c r="L26" s="201">
        <v>0.32</v>
      </c>
      <c r="M26" s="201">
        <v>0.09</v>
      </c>
      <c r="N26" s="201">
        <v>0.1</v>
      </c>
      <c r="O26" s="201">
        <v>0.11</v>
      </c>
      <c r="P26" s="201">
        <v>0.13</v>
      </c>
      <c r="Q26" s="201">
        <v>0</v>
      </c>
      <c r="R26" s="201">
        <v>0.04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6.35</v>
      </c>
      <c r="AL26" s="201">
        <v>0</v>
      </c>
      <c r="AM26" s="201">
        <v>0</v>
      </c>
      <c r="AN26" s="201">
        <v>0</v>
      </c>
      <c r="AO26" s="201">
        <v>62.75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0.12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7.51</v>
      </c>
      <c r="H27" s="201">
        <v>0</v>
      </c>
      <c r="I27" s="201">
        <v>0</v>
      </c>
      <c r="J27" s="201">
        <v>6.99</v>
      </c>
      <c r="K27" s="201">
        <v>0.1</v>
      </c>
      <c r="L27" s="201">
        <v>0.32</v>
      </c>
      <c r="M27" s="201">
        <v>0.09</v>
      </c>
      <c r="N27" s="201">
        <v>0.1</v>
      </c>
      <c r="O27" s="201">
        <v>0.11</v>
      </c>
      <c r="P27" s="201">
        <v>0.13</v>
      </c>
      <c r="Q27" s="201">
        <v>0</v>
      </c>
      <c r="R27" s="201">
        <v>0.04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6.35</v>
      </c>
      <c r="AL27" s="201">
        <v>0</v>
      </c>
      <c r="AM27" s="201">
        <v>0</v>
      </c>
      <c r="AN27" s="201">
        <v>0</v>
      </c>
      <c r="AO27" s="201">
        <v>62.75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0.12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7.51</v>
      </c>
      <c r="H28" s="201">
        <v>0</v>
      </c>
      <c r="I28" s="201">
        <v>0</v>
      </c>
      <c r="J28" s="201">
        <v>6.99</v>
      </c>
      <c r="K28" s="201">
        <v>0.09</v>
      </c>
      <c r="L28" s="201">
        <v>0.32</v>
      </c>
      <c r="M28" s="201">
        <v>0.09</v>
      </c>
      <c r="N28" s="201">
        <v>0.1</v>
      </c>
      <c r="O28" s="201">
        <v>0.11</v>
      </c>
      <c r="P28" s="201">
        <v>0.13</v>
      </c>
      <c r="Q28" s="201">
        <v>0</v>
      </c>
      <c r="R28" s="201">
        <v>0.04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6.35</v>
      </c>
      <c r="AL28" s="201">
        <v>0</v>
      </c>
      <c r="AM28" s="201">
        <v>0</v>
      </c>
      <c r="AN28" s="201">
        <v>0</v>
      </c>
      <c r="AO28" s="201">
        <v>62.75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0.12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7.51</v>
      </c>
      <c r="H29" s="201">
        <v>0</v>
      </c>
      <c r="I29" s="201">
        <v>0</v>
      </c>
      <c r="J29" s="201">
        <v>6.99</v>
      </c>
      <c r="K29" s="201">
        <v>0.09</v>
      </c>
      <c r="L29" s="201">
        <v>0.32</v>
      </c>
      <c r="M29" s="201">
        <v>0.09</v>
      </c>
      <c r="N29" s="201">
        <v>0.1</v>
      </c>
      <c r="O29" s="201">
        <v>0.11</v>
      </c>
      <c r="P29" s="201">
        <v>0.13</v>
      </c>
      <c r="Q29" s="201">
        <v>0</v>
      </c>
      <c r="R29" s="201">
        <v>0.04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6.35</v>
      </c>
      <c r="AL29" s="201">
        <v>0</v>
      </c>
      <c r="AM29" s="201">
        <v>0</v>
      </c>
      <c r="AN29" s="201">
        <v>0</v>
      </c>
      <c r="AO29" s="201">
        <v>62.75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0.12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7.51</v>
      </c>
      <c r="H30" s="201">
        <v>0</v>
      </c>
      <c r="I30" s="201">
        <v>0</v>
      </c>
      <c r="J30" s="201">
        <v>6.99</v>
      </c>
      <c r="K30" s="201">
        <v>0.09</v>
      </c>
      <c r="L30" s="201">
        <v>0.32</v>
      </c>
      <c r="M30" s="201">
        <v>0.09</v>
      </c>
      <c r="N30" s="201">
        <v>0.1</v>
      </c>
      <c r="O30" s="201">
        <v>0.11</v>
      </c>
      <c r="P30" s="201">
        <v>0.13</v>
      </c>
      <c r="Q30" s="201">
        <v>0</v>
      </c>
      <c r="R30" s="201">
        <v>0.04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6.35</v>
      </c>
      <c r="AL30" s="201">
        <v>0</v>
      </c>
      <c r="AM30" s="201">
        <v>0</v>
      </c>
      <c r="AN30" s="201">
        <v>0</v>
      </c>
      <c r="AO30" s="201">
        <v>62.75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0.12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7.51</v>
      </c>
      <c r="H31" s="201">
        <v>0</v>
      </c>
      <c r="I31" s="201">
        <v>0</v>
      </c>
      <c r="J31" s="201">
        <v>7.27</v>
      </c>
      <c r="K31" s="201">
        <v>2.46</v>
      </c>
      <c r="L31" s="201">
        <v>9.48</v>
      </c>
      <c r="M31" s="201">
        <v>0.09</v>
      </c>
      <c r="N31" s="201">
        <v>0.1</v>
      </c>
      <c r="O31" s="201">
        <v>0.11</v>
      </c>
      <c r="P31" s="201">
        <v>0.13</v>
      </c>
      <c r="Q31" s="201">
        <v>0.38</v>
      </c>
      <c r="R31" s="201">
        <v>1.32</v>
      </c>
      <c r="S31" s="201">
        <v>0.65</v>
      </c>
      <c r="T31" s="201">
        <v>1.44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1.69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3.1</v>
      </c>
      <c r="AL31" s="201">
        <v>0</v>
      </c>
      <c r="AM31" s="201">
        <v>0</v>
      </c>
      <c r="AN31" s="201">
        <v>0</v>
      </c>
      <c r="AO31" s="201">
        <v>62.75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0.56999999999999995</v>
      </c>
      <c r="AV31" s="201">
        <v>0</v>
      </c>
      <c r="AW31" s="201">
        <v>0</v>
      </c>
      <c r="AX31" s="201">
        <v>0.12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7.51</v>
      </c>
      <c r="H32" s="201">
        <v>0</v>
      </c>
      <c r="I32" s="201">
        <v>0</v>
      </c>
      <c r="J32" s="201">
        <v>7.27</v>
      </c>
      <c r="K32" s="201">
        <v>2.89</v>
      </c>
      <c r="L32" s="201">
        <v>6.95</v>
      </c>
      <c r="M32" s="201">
        <v>0.09</v>
      </c>
      <c r="N32" s="201">
        <v>0.1</v>
      </c>
      <c r="O32" s="201">
        <v>0.11</v>
      </c>
      <c r="P32" s="201">
        <v>0.13</v>
      </c>
      <c r="Q32" s="201">
        <v>0.38</v>
      </c>
      <c r="R32" s="201">
        <v>1.32</v>
      </c>
      <c r="S32" s="201">
        <v>0.65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1.69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3.1</v>
      </c>
      <c r="AL32" s="201">
        <v>0</v>
      </c>
      <c r="AM32" s="201">
        <v>0</v>
      </c>
      <c r="AN32" s="201">
        <v>0</v>
      </c>
      <c r="AO32" s="201">
        <v>62.75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0.56999999999999995</v>
      </c>
      <c r="AV32" s="201">
        <v>0</v>
      </c>
      <c r="AW32" s="201">
        <v>0</v>
      </c>
      <c r="AX32" s="201">
        <v>0.12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7.51</v>
      </c>
      <c r="H33" s="201">
        <v>0</v>
      </c>
      <c r="I33" s="201">
        <v>0</v>
      </c>
      <c r="J33" s="201">
        <v>7.27</v>
      </c>
      <c r="K33" s="201">
        <v>2.89</v>
      </c>
      <c r="L33" s="201">
        <v>6.9</v>
      </c>
      <c r="M33" s="201">
        <v>0.09</v>
      </c>
      <c r="N33" s="201">
        <v>0.1</v>
      </c>
      <c r="O33" s="201">
        <v>0.11</v>
      </c>
      <c r="P33" s="201">
        <v>0.13</v>
      </c>
      <c r="Q33" s="201">
        <v>0.38</v>
      </c>
      <c r="R33" s="201">
        <v>1.32</v>
      </c>
      <c r="S33" s="201">
        <v>0.65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1.69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3.1</v>
      </c>
      <c r="AL33" s="201">
        <v>0</v>
      </c>
      <c r="AM33" s="201">
        <v>0</v>
      </c>
      <c r="AN33" s="201">
        <v>0</v>
      </c>
      <c r="AO33" s="201">
        <v>62.75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0.56999999999999995</v>
      </c>
      <c r="AV33" s="201">
        <v>0</v>
      </c>
      <c r="AW33" s="201">
        <v>0</v>
      </c>
      <c r="AX33" s="201">
        <v>0.12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7.51</v>
      </c>
      <c r="H34" s="201">
        <v>0</v>
      </c>
      <c r="I34" s="201">
        <v>0</v>
      </c>
      <c r="J34" s="201">
        <v>7.27</v>
      </c>
      <c r="K34" s="201">
        <v>2.89</v>
      </c>
      <c r="L34" s="201">
        <v>9.48</v>
      </c>
      <c r="M34" s="201">
        <v>0.09</v>
      </c>
      <c r="N34" s="201">
        <v>0.1</v>
      </c>
      <c r="O34" s="201">
        <v>0.11</v>
      </c>
      <c r="P34" s="201">
        <v>0.13</v>
      </c>
      <c r="Q34" s="201">
        <v>0.16</v>
      </c>
      <c r="R34" s="201">
        <v>0.63</v>
      </c>
      <c r="S34" s="201">
        <v>0.31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1.69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3.1</v>
      </c>
      <c r="AL34" s="201">
        <v>0</v>
      </c>
      <c r="AM34" s="201">
        <v>0</v>
      </c>
      <c r="AN34" s="201">
        <v>0</v>
      </c>
      <c r="AO34" s="201">
        <v>62.75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0.56999999999999995</v>
      </c>
      <c r="AV34" s="201">
        <v>0</v>
      </c>
      <c r="AW34" s="201">
        <v>0</v>
      </c>
      <c r="AX34" s="201">
        <v>0.12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7.51</v>
      </c>
      <c r="H35" s="201">
        <v>0</v>
      </c>
      <c r="I35" s="201">
        <v>0</v>
      </c>
      <c r="J35" s="201">
        <v>7.27</v>
      </c>
      <c r="K35" s="201">
        <v>2.89</v>
      </c>
      <c r="L35" s="201">
        <v>9.48</v>
      </c>
      <c r="M35" s="201">
        <v>0.09</v>
      </c>
      <c r="N35" s="201">
        <v>0.1</v>
      </c>
      <c r="O35" s="201">
        <v>0.11</v>
      </c>
      <c r="P35" s="201">
        <v>0.13</v>
      </c>
      <c r="Q35" s="201">
        <v>0.2</v>
      </c>
      <c r="R35" s="201">
        <v>0.63</v>
      </c>
      <c r="S35" s="201">
        <v>0.31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1.69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3.1</v>
      </c>
      <c r="AL35" s="201">
        <v>2.92</v>
      </c>
      <c r="AM35" s="201">
        <v>0</v>
      </c>
      <c r="AN35" s="201">
        <v>0</v>
      </c>
      <c r="AO35" s="201">
        <v>62.75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</v>
      </c>
      <c r="AW35" s="201">
        <v>0</v>
      </c>
      <c r="AX35" s="201">
        <v>0.12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7.51</v>
      </c>
      <c r="H36" s="201">
        <v>0</v>
      </c>
      <c r="I36" s="201">
        <v>0</v>
      </c>
      <c r="J36" s="201">
        <v>7.27</v>
      </c>
      <c r="K36" s="201">
        <v>2.89</v>
      </c>
      <c r="L36" s="201">
        <v>9.48</v>
      </c>
      <c r="M36" s="201">
        <v>0.09</v>
      </c>
      <c r="N36" s="201">
        <v>0.1</v>
      </c>
      <c r="O36" s="201">
        <v>0.11</v>
      </c>
      <c r="P36" s="201">
        <v>0.13</v>
      </c>
      <c r="Q36" s="201">
        <v>0.2</v>
      </c>
      <c r="R36" s="201">
        <v>0.63</v>
      </c>
      <c r="S36" s="201">
        <v>0.32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1.69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3.1</v>
      </c>
      <c r="AL36" s="201">
        <v>2.92</v>
      </c>
      <c r="AM36" s="201">
        <v>0</v>
      </c>
      <c r="AN36" s="201">
        <v>0</v>
      </c>
      <c r="AO36" s="201">
        <v>62.75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</v>
      </c>
      <c r="AW36" s="201">
        <v>0.17</v>
      </c>
      <c r="AX36" s="201">
        <v>0.12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7.51</v>
      </c>
      <c r="H37" s="201">
        <v>0</v>
      </c>
      <c r="I37" s="201">
        <v>0</v>
      </c>
      <c r="J37" s="201">
        <v>7.27</v>
      </c>
      <c r="K37" s="201">
        <v>2.89</v>
      </c>
      <c r="L37" s="201">
        <v>9.48</v>
      </c>
      <c r="M37" s="201">
        <v>0.09</v>
      </c>
      <c r="N37" s="201">
        <v>0.1</v>
      </c>
      <c r="O37" s="201">
        <v>0.11</v>
      </c>
      <c r="P37" s="201">
        <v>0.13</v>
      </c>
      <c r="Q37" s="201">
        <v>0.2</v>
      </c>
      <c r="R37" s="201">
        <v>0.63</v>
      </c>
      <c r="S37" s="201">
        <v>0.32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1.69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3.1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</v>
      </c>
      <c r="AW37" s="201">
        <v>0.18</v>
      </c>
      <c r="AX37" s="201">
        <v>0.12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7.51</v>
      </c>
      <c r="H38" s="201">
        <v>0</v>
      </c>
      <c r="I38" s="201">
        <v>0</v>
      </c>
      <c r="J38" s="201">
        <v>7.27</v>
      </c>
      <c r="K38" s="201">
        <v>2.89</v>
      </c>
      <c r="L38" s="201">
        <v>9.48</v>
      </c>
      <c r="M38" s="201">
        <v>0.09</v>
      </c>
      <c r="N38" s="201">
        <v>0.1</v>
      </c>
      <c r="O38" s="201">
        <v>0.11</v>
      </c>
      <c r="P38" s="201">
        <v>0.13</v>
      </c>
      <c r="Q38" s="201">
        <v>0.2</v>
      </c>
      <c r="R38" s="201">
        <v>0.63</v>
      </c>
      <c r="S38" s="201">
        <v>0.32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1.69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3.1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</v>
      </c>
      <c r="AW38" s="201">
        <v>0.18</v>
      </c>
      <c r="AX38" s="201">
        <v>0.12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7.51</v>
      </c>
      <c r="H39" s="201">
        <v>0</v>
      </c>
      <c r="I39" s="201">
        <v>0</v>
      </c>
      <c r="J39" s="201">
        <v>7.27</v>
      </c>
      <c r="K39" s="201">
        <v>2.89</v>
      </c>
      <c r="L39" s="201">
        <v>9.48</v>
      </c>
      <c r="M39" s="201">
        <v>0.09</v>
      </c>
      <c r="N39" s="201">
        <v>0.1</v>
      </c>
      <c r="O39" s="201">
        <v>0.11</v>
      </c>
      <c r="P39" s="201">
        <v>0.13</v>
      </c>
      <c r="Q39" s="201">
        <v>0.2</v>
      </c>
      <c r="R39" s="201">
        <v>0.63</v>
      </c>
      <c r="S39" s="201">
        <v>0.32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1.69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2.42</v>
      </c>
      <c r="AL39" s="201">
        <v>0</v>
      </c>
      <c r="AM39" s="201">
        <v>0</v>
      </c>
      <c r="AN39" s="201">
        <v>0</v>
      </c>
      <c r="AO39" s="201">
        <v>62.75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</v>
      </c>
      <c r="AW39" s="201">
        <v>0.18</v>
      </c>
      <c r="AX39" s="201">
        <v>0.12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7.51</v>
      </c>
      <c r="H40" s="201">
        <v>0</v>
      </c>
      <c r="I40" s="201">
        <v>0</v>
      </c>
      <c r="J40" s="201">
        <v>7.27</v>
      </c>
      <c r="K40" s="201">
        <v>2.89</v>
      </c>
      <c r="L40" s="201">
        <v>9.48</v>
      </c>
      <c r="M40" s="201">
        <v>0.09</v>
      </c>
      <c r="N40" s="201">
        <v>0.1</v>
      </c>
      <c r="O40" s="201">
        <v>0.11</v>
      </c>
      <c r="P40" s="201">
        <v>0.13</v>
      </c>
      <c r="Q40" s="201">
        <v>0.2</v>
      </c>
      <c r="R40" s="201">
        <v>0.63</v>
      </c>
      <c r="S40" s="201">
        <v>0.32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1.75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2.42</v>
      </c>
      <c r="AL40" s="201">
        <v>0</v>
      </c>
      <c r="AM40" s="201">
        <v>0</v>
      </c>
      <c r="AN40" s="201">
        <v>0</v>
      </c>
      <c r="AO40" s="201">
        <v>62.75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</v>
      </c>
      <c r="AV40" s="201">
        <v>0</v>
      </c>
      <c r="AW40" s="201">
        <v>0.18</v>
      </c>
      <c r="AX40" s="201">
        <v>0.12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7.51</v>
      </c>
      <c r="H41" s="201">
        <v>0</v>
      </c>
      <c r="I41" s="201">
        <v>0</v>
      </c>
      <c r="J41" s="201">
        <v>7.27</v>
      </c>
      <c r="K41" s="201">
        <v>2.89</v>
      </c>
      <c r="L41" s="201">
        <v>9.48</v>
      </c>
      <c r="M41" s="201">
        <v>0.09</v>
      </c>
      <c r="N41" s="201">
        <v>0.1</v>
      </c>
      <c r="O41" s="201">
        <v>0.11</v>
      </c>
      <c r="P41" s="201">
        <v>0.13</v>
      </c>
      <c r="Q41" s="201">
        <v>0.2</v>
      </c>
      <c r="R41" s="201">
        <v>0.63</v>
      </c>
      <c r="S41" s="201">
        <v>0.32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1.75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2.42</v>
      </c>
      <c r="AL41" s="201">
        <v>0</v>
      </c>
      <c r="AM41" s="201">
        <v>0</v>
      </c>
      <c r="AN41" s="201">
        <v>0</v>
      </c>
      <c r="AO41" s="201">
        <v>62.75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</v>
      </c>
      <c r="AW41" s="201">
        <v>0.18</v>
      </c>
      <c r="AX41" s="201">
        <v>0.12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7.51</v>
      </c>
      <c r="H42" s="201">
        <v>0</v>
      </c>
      <c r="I42" s="201">
        <v>0</v>
      </c>
      <c r="J42" s="201">
        <v>7.27</v>
      </c>
      <c r="K42" s="201">
        <v>2.89</v>
      </c>
      <c r="L42" s="201">
        <v>9.48</v>
      </c>
      <c r="M42" s="201">
        <v>0.09</v>
      </c>
      <c r="N42" s="201">
        <v>0.1</v>
      </c>
      <c r="O42" s="201">
        <v>0.11</v>
      </c>
      <c r="P42" s="201">
        <v>0.13</v>
      </c>
      <c r="Q42" s="201">
        <v>0.2</v>
      </c>
      <c r="R42" s="201">
        <v>0.63</v>
      </c>
      <c r="S42" s="201">
        <v>0.32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1.75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2.42</v>
      </c>
      <c r="AL42" s="201">
        <v>0</v>
      </c>
      <c r="AM42" s="201">
        <v>0</v>
      </c>
      <c r="AN42" s="201">
        <v>0</v>
      </c>
      <c r="AO42" s="201">
        <v>62.75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</v>
      </c>
      <c r="AW42" s="201">
        <v>0.18</v>
      </c>
      <c r="AX42" s="201">
        <v>0.12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7.51</v>
      </c>
      <c r="H43" s="201">
        <v>0</v>
      </c>
      <c r="I43" s="201">
        <v>0</v>
      </c>
      <c r="J43" s="201">
        <v>7.13</v>
      </c>
      <c r="K43" s="201">
        <v>2.89</v>
      </c>
      <c r="L43" s="201">
        <v>9.48</v>
      </c>
      <c r="M43" s="201">
        <v>0.09</v>
      </c>
      <c r="N43" s="201">
        <v>0.1</v>
      </c>
      <c r="O43" s="201">
        <v>0.11</v>
      </c>
      <c r="P43" s="201">
        <v>0.13</v>
      </c>
      <c r="Q43" s="201">
        <v>0.2</v>
      </c>
      <c r="R43" s="201">
        <v>0.63</v>
      </c>
      <c r="S43" s="201">
        <v>0.32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1.75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2.42</v>
      </c>
      <c r="AL43" s="201">
        <v>0</v>
      </c>
      <c r="AM43" s="201">
        <v>0</v>
      </c>
      <c r="AN43" s="201">
        <v>0</v>
      </c>
      <c r="AO43" s="201">
        <v>62.75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</v>
      </c>
      <c r="AW43" s="201">
        <v>0.18</v>
      </c>
      <c r="AX43" s="201">
        <v>0.12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7.51</v>
      </c>
      <c r="H44" s="201">
        <v>0</v>
      </c>
      <c r="I44" s="201">
        <v>0</v>
      </c>
      <c r="J44" s="201">
        <v>7.13</v>
      </c>
      <c r="K44" s="201">
        <v>2.89</v>
      </c>
      <c r="L44" s="201">
        <v>9.48</v>
      </c>
      <c r="M44" s="201">
        <v>0.09</v>
      </c>
      <c r="N44" s="201">
        <v>0.1</v>
      </c>
      <c r="O44" s="201">
        <v>0.11</v>
      </c>
      <c r="P44" s="201">
        <v>0.13</v>
      </c>
      <c r="Q44" s="201">
        <v>0.2</v>
      </c>
      <c r="R44" s="201">
        <v>0.63</v>
      </c>
      <c r="S44" s="201">
        <v>0.32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1.75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2.42</v>
      </c>
      <c r="AL44" s="201">
        <v>0</v>
      </c>
      <c r="AM44" s="201">
        <v>0</v>
      </c>
      <c r="AN44" s="201">
        <v>0</v>
      </c>
      <c r="AO44" s="201">
        <v>62.75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</v>
      </c>
      <c r="AW44" s="201">
        <v>0.18</v>
      </c>
      <c r="AX44" s="201">
        <v>0.12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7.51</v>
      </c>
      <c r="H45" s="201">
        <v>0</v>
      </c>
      <c r="I45" s="201">
        <v>0</v>
      </c>
      <c r="J45" s="201">
        <v>7.13</v>
      </c>
      <c r="K45" s="201">
        <v>2.89</v>
      </c>
      <c r="L45" s="201">
        <v>9.48</v>
      </c>
      <c r="M45" s="201">
        <v>0.09</v>
      </c>
      <c r="N45" s="201">
        <v>0.1</v>
      </c>
      <c r="O45" s="201">
        <v>0.11</v>
      </c>
      <c r="P45" s="201">
        <v>0.13</v>
      </c>
      <c r="Q45" s="201">
        <v>0.2</v>
      </c>
      <c r="R45" s="201">
        <v>0.63</v>
      </c>
      <c r="S45" s="201">
        <v>0.32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1.75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2.42</v>
      </c>
      <c r="AL45" s="201">
        <v>0</v>
      </c>
      <c r="AM45" s="201">
        <v>0</v>
      </c>
      <c r="AN45" s="201">
        <v>0</v>
      </c>
      <c r="AO45" s="201">
        <v>62.75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0.18</v>
      </c>
      <c r="AX45" s="201">
        <v>0.12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7.51</v>
      </c>
      <c r="H46" s="201">
        <v>0</v>
      </c>
      <c r="I46" s="201">
        <v>0</v>
      </c>
      <c r="J46" s="201">
        <v>7.13</v>
      </c>
      <c r="K46" s="201">
        <v>2.89</v>
      </c>
      <c r="L46" s="201">
        <v>9.48</v>
      </c>
      <c r="M46" s="201">
        <v>0.09</v>
      </c>
      <c r="N46" s="201">
        <v>0.1</v>
      </c>
      <c r="O46" s="201">
        <v>0.11</v>
      </c>
      <c r="P46" s="201">
        <v>0.13</v>
      </c>
      <c r="Q46" s="201">
        <v>0.2</v>
      </c>
      <c r="R46" s="201">
        <v>0.63</v>
      </c>
      <c r="S46" s="201">
        <v>0.32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1.75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2.42</v>
      </c>
      <c r="AL46" s="201">
        <v>0</v>
      </c>
      <c r="AM46" s="201">
        <v>0</v>
      </c>
      <c r="AN46" s="201">
        <v>0</v>
      </c>
      <c r="AO46" s="201">
        <v>62.75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0.18</v>
      </c>
      <c r="AX46" s="201">
        <v>0.12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7.51</v>
      </c>
      <c r="H47" s="201">
        <v>0</v>
      </c>
      <c r="I47" s="201">
        <v>0</v>
      </c>
      <c r="J47" s="201">
        <v>7.13</v>
      </c>
      <c r="K47" s="201">
        <v>2.89</v>
      </c>
      <c r="L47" s="201">
        <v>9.48</v>
      </c>
      <c r="M47" s="201">
        <v>0.09</v>
      </c>
      <c r="N47" s="201">
        <v>0.1</v>
      </c>
      <c r="O47" s="201">
        <v>0.11</v>
      </c>
      <c r="P47" s="201">
        <v>0.13</v>
      </c>
      <c r="Q47" s="201">
        <v>0.2</v>
      </c>
      <c r="R47" s="201">
        <v>0.63</v>
      </c>
      <c r="S47" s="201">
        <v>0.32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1.75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2.42</v>
      </c>
      <c r="AL47" s="201">
        <v>0</v>
      </c>
      <c r="AM47" s="201">
        <v>0</v>
      </c>
      <c r="AN47" s="201">
        <v>0</v>
      </c>
      <c r="AO47" s="201">
        <v>62.75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</v>
      </c>
      <c r="AW47" s="201">
        <v>0.18</v>
      </c>
      <c r="AX47" s="201">
        <v>0.12</v>
      </c>
      <c r="AY47" s="201">
        <v>1.5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7.51</v>
      </c>
      <c r="H48" s="201">
        <v>0</v>
      </c>
      <c r="I48" s="201">
        <v>0</v>
      </c>
      <c r="J48" s="201">
        <v>7.13</v>
      </c>
      <c r="K48" s="201">
        <v>2.89</v>
      </c>
      <c r="L48" s="201">
        <v>9.48</v>
      </c>
      <c r="M48" s="201">
        <v>0.09</v>
      </c>
      <c r="N48" s="201">
        <v>0.1</v>
      </c>
      <c r="O48" s="201">
        <v>0.11</v>
      </c>
      <c r="P48" s="201">
        <v>0.13</v>
      </c>
      <c r="Q48" s="201">
        <v>0.2</v>
      </c>
      <c r="R48" s="201">
        <v>0.63</v>
      </c>
      <c r="S48" s="201">
        <v>0.31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1.81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2.42</v>
      </c>
      <c r="AL48" s="201">
        <v>0</v>
      </c>
      <c r="AM48" s="201">
        <v>0</v>
      </c>
      <c r="AN48" s="201">
        <v>0</v>
      </c>
      <c r="AO48" s="201">
        <v>62.75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</v>
      </c>
      <c r="AW48" s="201">
        <v>0.18</v>
      </c>
      <c r="AX48" s="201">
        <v>0.12</v>
      </c>
      <c r="AY48" s="201">
        <v>1.5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7.51</v>
      </c>
      <c r="H49" s="201">
        <v>0</v>
      </c>
      <c r="I49" s="201">
        <v>0</v>
      </c>
      <c r="J49" s="201">
        <v>7.13</v>
      </c>
      <c r="K49" s="201">
        <v>2.89</v>
      </c>
      <c r="L49" s="201">
        <v>7.36</v>
      </c>
      <c r="M49" s="201">
        <v>0.09</v>
      </c>
      <c r="N49" s="201">
        <v>0.1</v>
      </c>
      <c r="O49" s="201">
        <v>0.11</v>
      </c>
      <c r="P49" s="201">
        <v>0.12</v>
      </c>
      <c r="Q49" s="201">
        <v>0.2</v>
      </c>
      <c r="R49" s="201">
        <v>0.64</v>
      </c>
      <c r="S49" s="201">
        <v>0.33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1.81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2.42</v>
      </c>
      <c r="AL49" s="201">
        <v>0</v>
      </c>
      <c r="AM49" s="201">
        <v>0</v>
      </c>
      <c r="AN49" s="201">
        <v>0</v>
      </c>
      <c r="AO49" s="201">
        <v>62.75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</v>
      </c>
      <c r="AW49" s="201">
        <v>0.18</v>
      </c>
      <c r="AX49" s="201">
        <v>0.12</v>
      </c>
      <c r="AY49" s="201">
        <v>1.5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7.51</v>
      </c>
      <c r="H50" s="201">
        <v>0</v>
      </c>
      <c r="I50" s="201">
        <v>0</v>
      </c>
      <c r="J50" s="201">
        <v>7.13</v>
      </c>
      <c r="K50" s="201">
        <v>2.89</v>
      </c>
      <c r="L50" s="201">
        <v>7.36</v>
      </c>
      <c r="M50" s="201">
        <v>0.09</v>
      </c>
      <c r="N50" s="201">
        <v>0.1</v>
      </c>
      <c r="O50" s="201">
        <v>0.11</v>
      </c>
      <c r="P50" s="201">
        <v>0.12</v>
      </c>
      <c r="Q50" s="201">
        <v>0.2</v>
      </c>
      <c r="R50" s="201">
        <v>0.64</v>
      </c>
      <c r="S50" s="201">
        <v>0.33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1.81</v>
      </c>
      <c r="AD50" s="201">
        <v>0</v>
      </c>
      <c r="AE50" s="201">
        <v>0</v>
      </c>
      <c r="AF50" s="201">
        <v>0</v>
      </c>
      <c r="AG50" s="201">
        <v>-0.64</v>
      </c>
      <c r="AH50" s="201">
        <v>0</v>
      </c>
      <c r="AI50" s="201">
        <v>0</v>
      </c>
      <c r="AJ50" s="201">
        <v>0</v>
      </c>
      <c r="AK50" s="201">
        <v>2.42</v>
      </c>
      <c r="AL50" s="201">
        <v>0</v>
      </c>
      <c r="AM50" s="201">
        <v>0</v>
      </c>
      <c r="AN50" s="201">
        <v>0</v>
      </c>
      <c r="AO50" s="201">
        <v>62.75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</v>
      </c>
      <c r="AW50" s="201">
        <v>0.18</v>
      </c>
      <c r="AX50" s="201">
        <v>0.12</v>
      </c>
      <c r="AY50" s="201">
        <v>1.5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7.13</v>
      </c>
      <c r="K51" s="201">
        <v>2.89</v>
      </c>
      <c r="L51" s="201">
        <v>7.36</v>
      </c>
      <c r="M51" s="201">
        <v>0.09</v>
      </c>
      <c r="N51" s="201">
        <v>0.1</v>
      </c>
      <c r="O51" s="201">
        <v>0.11</v>
      </c>
      <c r="P51" s="201">
        <v>0.12</v>
      </c>
      <c r="Q51" s="201">
        <v>0.2</v>
      </c>
      <c r="R51" s="201">
        <v>0.64</v>
      </c>
      <c r="S51" s="201">
        <v>0.33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1.81</v>
      </c>
      <c r="AD51" s="201">
        <v>0</v>
      </c>
      <c r="AE51" s="201">
        <v>0</v>
      </c>
      <c r="AF51" s="201">
        <v>0</v>
      </c>
      <c r="AG51" s="201">
        <v>-0.64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</v>
      </c>
      <c r="AW51" s="201">
        <v>0.18</v>
      </c>
      <c r="AX51" s="201">
        <v>0.12</v>
      </c>
      <c r="AY51" s="201">
        <v>1.5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7.13</v>
      </c>
      <c r="K52" s="201">
        <v>2.89</v>
      </c>
      <c r="L52" s="201">
        <v>7.36</v>
      </c>
      <c r="M52" s="201">
        <v>0.09</v>
      </c>
      <c r="N52" s="201">
        <v>0.1</v>
      </c>
      <c r="O52" s="201">
        <v>0.11</v>
      </c>
      <c r="P52" s="201">
        <v>0.12</v>
      </c>
      <c r="Q52" s="201">
        <v>0.2</v>
      </c>
      <c r="R52" s="201">
        <v>0.64</v>
      </c>
      <c r="S52" s="201">
        <v>0.33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1.81</v>
      </c>
      <c r="AD52" s="201">
        <v>0</v>
      </c>
      <c r="AE52" s="201">
        <v>0</v>
      </c>
      <c r="AF52" s="201">
        <v>0</v>
      </c>
      <c r="AG52" s="201">
        <v>-0.64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</v>
      </c>
      <c r="AW52" s="201">
        <v>0.18</v>
      </c>
      <c r="AX52" s="201">
        <v>0.12</v>
      </c>
      <c r="AY52" s="201">
        <v>1.5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7.13</v>
      </c>
      <c r="K53" s="201">
        <v>2.89</v>
      </c>
      <c r="L53" s="201">
        <v>7.36</v>
      </c>
      <c r="M53" s="201">
        <v>0.09</v>
      </c>
      <c r="N53" s="201">
        <v>0.1</v>
      </c>
      <c r="O53" s="201">
        <v>0.11</v>
      </c>
      <c r="P53" s="201">
        <v>0.12</v>
      </c>
      <c r="Q53" s="201">
        <v>0.42</v>
      </c>
      <c r="R53" s="201">
        <v>1.32</v>
      </c>
      <c r="S53" s="201">
        <v>0.65</v>
      </c>
      <c r="T53" s="201">
        <v>1.44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1.81</v>
      </c>
      <c r="AD53" s="201">
        <v>0</v>
      </c>
      <c r="AE53" s="201">
        <v>0</v>
      </c>
      <c r="AF53" s="201">
        <v>0</v>
      </c>
      <c r="AG53" s="201">
        <v>-0.64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</v>
      </c>
      <c r="AW53" s="201">
        <v>0.18</v>
      </c>
      <c r="AX53" s="201">
        <v>0.12</v>
      </c>
      <c r="AY53" s="201">
        <v>2.68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7.13</v>
      </c>
      <c r="K54" s="201">
        <v>2.89</v>
      </c>
      <c r="L54" s="201">
        <v>7.36</v>
      </c>
      <c r="M54" s="201">
        <v>0.09</v>
      </c>
      <c r="N54" s="201">
        <v>0.1</v>
      </c>
      <c r="O54" s="201">
        <v>0.11</v>
      </c>
      <c r="P54" s="201">
        <v>0.12</v>
      </c>
      <c r="Q54" s="201">
        <v>0.42</v>
      </c>
      <c r="R54" s="201">
        <v>1.32</v>
      </c>
      <c r="S54" s="201">
        <v>0.65</v>
      </c>
      <c r="T54" s="201">
        <v>1.44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1.81</v>
      </c>
      <c r="AD54" s="201">
        <v>0</v>
      </c>
      <c r="AE54" s="201">
        <v>0</v>
      </c>
      <c r="AF54" s="201">
        <v>0</v>
      </c>
      <c r="AG54" s="201">
        <v>-0.64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</v>
      </c>
      <c r="AW54" s="201">
        <v>0.18</v>
      </c>
      <c r="AX54" s="201">
        <v>0.12</v>
      </c>
      <c r="AY54" s="201">
        <v>2.68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7.13</v>
      </c>
      <c r="K55" s="201">
        <v>2.89</v>
      </c>
      <c r="L55" s="201">
        <v>7.36</v>
      </c>
      <c r="M55" s="201">
        <v>0.09</v>
      </c>
      <c r="N55" s="201">
        <v>0.1</v>
      </c>
      <c r="O55" s="201">
        <v>0.11</v>
      </c>
      <c r="P55" s="201">
        <v>0.14000000000000001</v>
      </c>
      <c r="Q55" s="201">
        <v>0.42</v>
      </c>
      <c r="R55" s="201">
        <v>1.32</v>
      </c>
      <c r="S55" s="201">
        <v>0.65</v>
      </c>
      <c r="T55" s="201">
        <v>1.44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1.81</v>
      </c>
      <c r="AD55" s="201">
        <v>0</v>
      </c>
      <c r="AE55" s="201">
        <v>0</v>
      </c>
      <c r="AF55" s="201">
        <v>0</v>
      </c>
      <c r="AG55" s="201">
        <v>-0.64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</v>
      </c>
      <c r="AW55" s="201">
        <v>0.18</v>
      </c>
      <c r="AX55" s="201">
        <v>0.12</v>
      </c>
      <c r="AY55" s="201">
        <v>2.68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7.13</v>
      </c>
      <c r="K56" s="201">
        <v>2.89</v>
      </c>
      <c r="L56" s="201">
        <v>7.36</v>
      </c>
      <c r="M56" s="201">
        <v>0.09</v>
      </c>
      <c r="N56" s="201">
        <v>0.1</v>
      </c>
      <c r="O56" s="201">
        <v>0.11</v>
      </c>
      <c r="P56" s="201">
        <v>0.14000000000000001</v>
      </c>
      <c r="Q56" s="201">
        <v>0.42</v>
      </c>
      <c r="R56" s="201">
        <v>1.32</v>
      </c>
      <c r="S56" s="201">
        <v>0.65</v>
      </c>
      <c r="T56" s="201">
        <v>1.44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1.81</v>
      </c>
      <c r="AD56" s="201">
        <v>0</v>
      </c>
      <c r="AE56" s="201">
        <v>0</v>
      </c>
      <c r="AF56" s="201">
        <v>0</v>
      </c>
      <c r="AG56" s="201">
        <v>-0.64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</v>
      </c>
      <c r="AW56" s="201">
        <v>0.18</v>
      </c>
      <c r="AX56" s="201">
        <v>0.12</v>
      </c>
      <c r="AY56" s="201">
        <v>2.68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7.13</v>
      </c>
      <c r="K57" s="201">
        <v>2.89</v>
      </c>
      <c r="L57" s="201">
        <v>7.36</v>
      </c>
      <c r="M57" s="201">
        <v>0.09</v>
      </c>
      <c r="N57" s="201">
        <v>0.1</v>
      </c>
      <c r="O57" s="201">
        <v>0.11</v>
      </c>
      <c r="P57" s="201">
        <v>0.14000000000000001</v>
      </c>
      <c r="Q57" s="201">
        <v>0.42</v>
      </c>
      <c r="R57" s="201">
        <v>1.32</v>
      </c>
      <c r="S57" s="201">
        <v>0.65</v>
      </c>
      <c r="T57" s="201">
        <v>1.44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1.81</v>
      </c>
      <c r="AD57" s="201">
        <v>0</v>
      </c>
      <c r="AE57" s="201">
        <v>0</v>
      </c>
      <c r="AF57" s="201">
        <v>0</v>
      </c>
      <c r="AG57" s="201">
        <v>-0.64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</v>
      </c>
      <c r="AW57" s="201">
        <v>0.18</v>
      </c>
      <c r="AX57" s="201">
        <v>0.12</v>
      </c>
      <c r="AY57" s="201">
        <v>2.68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7.13</v>
      </c>
      <c r="K58" s="201">
        <v>2.89</v>
      </c>
      <c r="L58" s="201">
        <v>7.36</v>
      </c>
      <c r="M58" s="201">
        <v>0.09</v>
      </c>
      <c r="N58" s="201">
        <v>0.1</v>
      </c>
      <c r="O58" s="201">
        <v>0.11</v>
      </c>
      <c r="P58" s="201">
        <v>0.14000000000000001</v>
      </c>
      <c r="Q58" s="201">
        <v>0.42</v>
      </c>
      <c r="R58" s="201">
        <v>1.32</v>
      </c>
      <c r="S58" s="201">
        <v>0.65</v>
      </c>
      <c r="T58" s="201">
        <v>1.44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1.81</v>
      </c>
      <c r="AD58" s="201">
        <v>0</v>
      </c>
      <c r="AE58" s="201">
        <v>0</v>
      </c>
      <c r="AF58" s="201">
        <v>0</v>
      </c>
      <c r="AG58" s="201">
        <v>-0.64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</v>
      </c>
      <c r="AW58" s="201">
        <v>0.18</v>
      </c>
      <c r="AX58" s="201">
        <v>0.12</v>
      </c>
      <c r="AY58" s="201">
        <v>2.68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7.13</v>
      </c>
      <c r="K59" s="201">
        <v>2.89</v>
      </c>
      <c r="L59" s="201">
        <v>9.48</v>
      </c>
      <c r="M59" s="201">
        <v>0.09</v>
      </c>
      <c r="N59" s="201">
        <v>0.1</v>
      </c>
      <c r="O59" s="201">
        <v>0.11</v>
      </c>
      <c r="P59" s="201">
        <v>0.14000000000000001</v>
      </c>
      <c r="Q59" s="201">
        <v>0.42</v>
      </c>
      <c r="R59" s="201">
        <v>1.32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1.81</v>
      </c>
      <c r="AD59" s="201">
        <v>0</v>
      </c>
      <c r="AE59" s="201">
        <v>0</v>
      </c>
      <c r="AF59" s="201">
        <v>0</v>
      </c>
      <c r="AG59" s="201">
        <v>-0.64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</v>
      </c>
      <c r="AW59" s="201">
        <v>0.18</v>
      </c>
      <c r="AX59" s="201">
        <v>0.12</v>
      </c>
      <c r="AY59" s="201">
        <v>2.68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7.13</v>
      </c>
      <c r="K60" s="201">
        <v>2.89</v>
      </c>
      <c r="L60" s="201">
        <v>9.48</v>
      </c>
      <c r="M60" s="201">
        <v>0.09</v>
      </c>
      <c r="N60" s="201">
        <v>0.1</v>
      </c>
      <c r="O60" s="201">
        <v>0.11</v>
      </c>
      <c r="P60" s="201">
        <v>0.14000000000000001</v>
      </c>
      <c r="Q60" s="201">
        <v>0.42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1.81</v>
      </c>
      <c r="AD60" s="201">
        <v>0</v>
      </c>
      <c r="AE60" s="201">
        <v>0</v>
      </c>
      <c r="AF60" s="201">
        <v>0</v>
      </c>
      <c r="AG60" s="201">
        <v>-0.64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</v>
      </c>
      <c r="AW60" s="201">
        <v>0.18</v>
      </c>
      <c r="AX60" s="201">
        <v>0.12</v>
      </c>
      <c r="AY60" s="201">
        <v>2.68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7.13</v>
      </c>
      <c r="K61" s="201">
        <v>2.89</v>
      </c>
      <c r="L61" s="201">
        <v>9.48</v>
      </c>
      <c r="M61" s="201">
        <v>0.09</v>
      </c>
      <c r="N61" s="201">
        <v>0.1</v>
      </c>
      <c r="O61" s="201">
        <v>0.11</v>
      </c>
      <c r="P61" s="201">
        <v>0.14000000000000001</v>
      </c>
      <c r="Q61" s="201">
        <v>0.42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1.81</v>
      </c>
      <c r="AD61" s="201">
        <v>0</v>
      </c>
      <c r="AE61" s="201">
        <v>0</v>
      </c>
      <c r="AF61" s="201">
        <v>0</v>
      </c>
      <c r="AG61" s="201">
        <v>-0.64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</v>
      </c>
      <c r="AW61" s="201">
        <v>0.18</v>
      </c>
      <c r="AX61" s="201">
        <v>0.12</v>
      </c>
      <c r="AY61" s="201">
        <v>2.68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7.13</v>
      </c>
      <c r="K62" s="201">
        <v>2.89</v>
      </c>
      <c r="L62" s="201">
        <v>9.48</v>
      </c>
      <c r="M62" s="201">
        <v>0.09</v>
      </c>
      <c r="N62" s="201">
        <v>0.1</v>
      </c>
      <c r="O62" s="201">
        <v>0.11</v>
      </c>
      <c r="P62" s="201">
        <v>0.14000000000000001</v>
      </c>
      <c r="Q62" s="201">
        <v>0.42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1.81</v>
      </c>
      <c r="AD62" s="201">
        <v>0</v>
      </c>
      <c r="AE62" s="201">
        <v>0</v>
      </c>
      <c r="AF62" s="201">
        <v>0</v>
      </c>
      <c r="AG62" s="201">
        <v>-0.64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</v>
      </c>
      <c r="AW62" s="201">
        <v>0.18</v>
      </c>
      <c r="AX62" s="201">
        <v>0.12</v>
      </c>
      <c r="AY62" s="201">
        <v>2.68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7.13</v>
      </c>
      <c r="K63" s="201">
        <v>2.89</v>
      </c>
      <c r="L63" s="201">
        <v>9.48</v>
      </c>
      <c r="M63" s="201">
        <v>0.09</v>
      </c>
      <c r="N63" s="201">
        <v>0.1</v>
      </c>
      <c r="O63" s="201">
        <v>0.11</v>
      </c>
      <c r="P63" s="201">
        <v>0.14000000000000001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1.81</v>
      </c>
      <c r="AD63" s="201">
        <v>0</v>
      </c>
      <c r="AE63" s="201">
        <v>0</v>
      </c>
      <c r="AF63" s="201">
        <v>0</v>
      </c>
      <c r="AG63" s="201">
        <v>-0.64</v>
      </c>
      <c r="AH63" s="201">
        <v>0</v>
      </c>
      <c r="AI63" s="201">
        <v>0</v>
      </c>
      <c r="AJ63" s="201">
        <v>0</v>
      </c>
      <c r="AK63" s="201">
        <v>5.99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</v>
      </c>
      <c r="AW63" s="201">
        <v>0.18</v>
      </c>
      <c r="AX63" s="201">
        <v>0.12</v>
      </c>
      <c r="AY63" s="201">
        <v>2.68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7.13</v>
      </c>
      <c r="K64" s="201">
        <v>2.89</v>
      </c>
      <c r="L64" s="201">
        <v>9.48</v>
      </c>
      <c r="M64" s="201">
        <v>0.09</v>
      </c>
      <c r="N64" s="201">
        <v>0.1</v>
      </c>
      <c r="O64" s="201">
        <v>0.11</v>
      </c>
      <c r="P64" s="201">
        <v>0.14000000000000001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1.81</v>
      </c>
      <c r="AD64" s="201">
        <v>0</v>
      </c>
      <c r="AE64" s="201">
        <v>0</v>
      </c>
      <c r="AF64" s="201">
        <v>0</v>
      </c>
      <c r="AG64" s="201">
        <v>-0.64</v>
      </c>
      <c r="AH64" s="201">
        <v>0</v>
      </c>
      <c r="AI64" s="201">
        <v>0</v>
      </c>
      <c r="AJ64" s="201">
        <v>0</v>
      </c>
      <c r="AK64" s="201">
        <v>5.99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</v>
      </c>
      <c r="AW64" s="201">
        <v>0.18</v>
      </c>
      <c r="AX64" s="201">
        <v>0.12</v>
      </c>
      <c r="AY64" s="201">
        <v>2.68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7.13</v>
      </c>
      <c r="K65" s="201">
        <v>2.89</v>
      </c>
      <c r="L65" s="201">
        <v>9.48</v>
      </c>
      <c r="M65" s="201">
        <v>0.09</v>
      </c>
      <c r="N65" s="201">
        <v>0.1</v>
      </c>
      <c r="O65" s="201">
        <v>0.11</v>
      </c>
      <c r="P65" s="201">
        <v>0.14000000000000001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1.81</v>
      </c>
      <c r="AD65" s="201">
        <v>0</v>
      </c>
      <c r="AE65" s="201">
        <v>0</v>
      </c>
      <c r="AF65" s="201">
        <v>0</v>
      </c>
      <c r="AG65" s="201">
        <v>-0.63</v>
      </c>
      <c r="AH65" s="201">
        <v>0</v>
      </c>
      <c r="AI65" s="201">
        <v>0</v>
      </c>
      <c r="AJ65" s="201">
        <v>0</v>
      </c>
      <c r="AK65" s="201">
        <v>5.99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</v>
      </c>
      <c r="AW65" s="201">
        <v>0.18</v>
      </c>
      <c r="AX65" s="201">
        <v>0.12</v>
      </c>
      <c r="AY65" s="201">
        <v>2.68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7.13</v>
      </c>
      <c r="K66" s="201">
        <v>2.89</v>
      </c>
      <c r="L66" s="201">
        <v>9.48</v>
      </c>
      <c r="M66" s="201">
        <v>0.09</v>
      </c>
      <c r="N66" s="201">
        <v>0.1</v>
      </c>
      <c r="O66" s="201">
        <v>0.11</v>
      </c>
      <c r="P66" s="201">
        <v>0.14000000000000001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1.81</v>
      </c>
      <c r="AD66" s="201">
        <v>0</v>
      </c>
      <c r="AE66" s="201">
        <v>0</v>
      </c>
      <c r="AF66" s="201">
        <v>0</v>
      </c>
      <c r="AG66" s="201">
        <v>-0.63</v>
      </c>
      <c r="AH66" s="201">
        <v>0</v>
      </c>
      <c r="AI66" s="201">
        <v>0</v>
      </c>
      <c r="AJ66" s="201">
        <v>0</v>
      </c>
      <c r="AK66" s="201">
        <v>5.99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</v>
      </c>
      <c r="AW66" s="201">
        <v>0.18</v>
      </c>
      <c r="AX66" s="201">
        <v>0.12</v>
      </c>
      <c r="AY66" s="201">
        <v>2.68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7.13</v>
      </c>
      <c r="K67" s="201">
        <v>2.89</v>
      </c>
      <c r="L67" s="201">
        <v>9.48</v>
      </c>
      <c r="M67" s="201">
        <v>0.09</v>
      </c>
      <c r="N67" s="201">
        <v>0.1</v>
      </c>
      <c r="O67" s="201">
        <v>0.11</v>
      </c>
      <c r="P67" s="201">
        <v>0.14000000000000001</v>
      </c>
      <c r="Q67" s="201">
        <v>0.42</v>
      </c>
      <c r="R67" s="201">
        <v>0.66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1.81</v>
      </c>
      <c r="AD67" s="201">
        <v>0</v>
      </c>
      <c r="AE67" s="201">
        <v>0</v>
      </c>
      <c r="AF67" s="201">
        <v>0</v>
      </c>
      <c r="AG67" s="201">
        <v>-0.63</v>
      </c>
      <c r="AH67" s="201">
        <v>0</v>
      </c>
      <c r="AI67" s="201">
        <v>0</v>
      </c>
      <c r="AJ67" s="201">
        <v>0</v>
      </c>
      <c r="AK67" s="201">
        <v>6.35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</v>
      </c>
      <c r="AW67" s="201">
        <v>0.18</v>
      </c>
      <c r="AX67" s="201">
        <v>0.12</v>
      </c>
      <c r="AY67" s="201">
        <v>2.68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7.13</v>
      </c>
      <c r="K68" s="201">
        <v>2.89</v>
      </c>
      <c r="L68" s="201">
        <v>9.48</v>
      </c>
      <c r="M68" s="201">
        <v>0.09</v>
      </c>
      <c r="N68" s="201">
        <v>0.1</v>
      </c>
      <c r="O68" s="201">
        <v>0.11</v>
      </c>
      <c r="P68" s="201">
        <v>0.14000000000000001</v>
      </c>
      <c r="Q68" s="201">
        <v>0.42</v>
      </c>
      <c r="R68" s="201">
        <v>0.66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1.81</v>
      </c>
      <c r="AD68" s="201">
        <v>0</v>
      </c>
      <c r="AE68" s="201">
        <v>0</v>
      </c>
      <c r="AF68" s="201">
        <v>0</v>
      </c>
      <c r="AG68" s="201">
        <v>-0.63</v>
      </c>
      <c r="AH68" s="201">
        <v>0</v>
      </c>
      <c r="AI68" s="201">
        <v>0</v>
      </c>
      <c r="AJ68" s="201">
        <v>0</v>
      </c>
      <c r="AK68" s="201">
        <v>6.35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</v>
      </c>
      <c r="AW68" s="201">
        <v>0.18</v>
      </c>
      <c r="AX68" s="201">
        <v>0.12</v>
      </c>
      <c r="AY68" s="201">
        <v>2.68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7.13</v>
      </c>
      <c r="K69" s="201">
        <v>2.89</v>
      </c>
      <c r="L69" s="201">
        <v>9.48</v>
      </c>
      <c r="M69" s="201">
        <v>0.09</v>
      </c>
      <c r="N69" s="201">
        <v>0.1</v>
      </c>
      <c r="O69" s="201">
        <v>0.11</v>
      </c>
      <c r="P69" s="201">
        <v>0.14000000000000001</v>
      </c>
      <c r="Q69" s="201">
        <v>0.42</v>
      </c>
      <c r="R69" s="201">
        <v>0.66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1.81</v>
      </c>
      <c r="AD69" s="201">
        <v>0</v>
      </c>
      <c r="AE69" s="201">
        <v>0</v>
      </c>
      <c r="AF69" s="201">
        <v>0</v>
      </c>
      <c r="AG69" s="201">
        <v>-0.63</v>
      </c>
      <c r="AH69" s="201">
        <v>0</v>
      </c>
      <c r="AI69" s="201">
        <v>0</v>
      </c>
      <c r="AJ69" s="201">
        <v>0</v>
      </c>
      <c r="AK69" s="201">
        <v>6.35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</v>
      </c>
      <c r="AW69" s="201">
        <v>0.18</v>
      </c>
      <c r="AX69" s="201">
        <v>0.12</v>
      </c>
      <c r="AY69" s="201">
        <v>2.68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7.13</v>
      </c>
      <c r="K70" s="201">
        <v>2.89</v>
      </c>
      <c r="L70" s="201">
        <v>9.48</v>
      </c>
      <c r="M70" s="201">
        <v>0.09</v>
      </c>
      <c r="N70" s="201">
        <v>0.1</v>
      </c>
      <c r="O70" s="201">
        <v>0.11</v>
      </c>
      <c r="P70" s="201">
        <v>0.14000000000000001</v>
      </c>
      <c r="Q70" s="201">
        <v>0.42</v>
      </c>
      <c r="R70" s="201">
        <v>0.66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1.81</v>
      </c>
      <c r="AD70" s="201">
        <v>0</v>
      </c>
      <c r="AE70" s="201">
        <v>0</v>
      </c>
      <c r="AF70" s="201">
        <v>0</v>
      </c>
      <c r="AG70" s="201">
        <v>-0.63</v>
      </c>
      <c r="AH70" s="201">
        <v>0</v>
      </c>
      <c r="AI70" s="201">
        <v>0</v>
      </c>
      <c r="AJ70" s="201">
        <v>0</v>
      </c>
      <c r="AK70" s="201">
        <v>6.35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</v>
      </c>
      <c r="AW70" s="201">
        <v>0.18</v>
      </c>
      <c r="AX70" s="201">
        <v>0.12</v>
      </c>
      <c r="AY70" s="201">
        <v>2.68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7.13</v>
      </c>
      <c r="K71" s="201">
        <v>0.1</v>
      </c>
      <c r="L71" s="201">
        <v>0.57999999999999996</v>
      </c>
      <c r="M71" s="201">
        <v>0.09</v>
      </c>
      <c r="N71" s="201">
        <v>0.1</v>
      </c>
      <c r="O71" s="201">
        <v>0.11</v>
      </c>
      <c r="P71" s="201">
        <v>0.14000000000000001</v>
      </c>
      <c r="Q71" s="201">
        <v>0</v>
      </c>
      <c r="R71" s="201">
        <v>0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1.87</v>
      </c>
      <c r="AD71" s="201">
        <v>0</v>
      </c>
      <c r="AE71" s="201">
        <v>0</v>
      </c>
      <c r="AF71" s="201">
        <v>0</v>
      </c>
      <c r="AG71" s="201">
        <v>-0.63</v>
      </c>
      <c r="AH71" s="201">
        <v>0</v>
      </c>
      <c r="AI71" s="201">
        <v>0</v>
      </c>
      <c r="AJ71" s="201">
        <v>0</v>
      </c>
      <c r="AK71" s="201">
        <v>6.35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0.18</v>
      </c>
      <c r="AX71" s="201">
        <v>0.12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7.13</v>
      </c>
      <c r="K72" s="201">
        <v>0.1</v>
      </c>
      <c r="L72" s="201">
        <v>0.32</v>
      </c>
      <c r="M72" s="201">
        <v>0.09</v>
      </c>
      <c r="N72" s="201">
        <v>0.1</v>
      </c>
      <c r="O72" s="201">
        <v>0.11</v>
      </c>
      <c r="P72" s="201">
        <v>0.14000000000000001</v>
      </c>
      <c r="Q72" s="201">
        <v>0</v>
      </c>
      <c r="R72" s="201">
        <v>0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1.87</v>
      </c>
      <c r="AD72" s="201">
        <v>0</v>
      </c>
      <c r="AE72" s="201">
        <v>0</v>
      </c>
      <c r="AF72" s="201">
        <v>0</v>
      </c>
      <c r="AG72" s="201">
        <v>-0.63</v>
      </c>
      <c r="AH72" s="201">
        <v>0</v>
      </c>
      <c r="AI72" s="201">
        <v>0</v>
      </c>
      <c r="AJ72" s="201">
        <v>0</v>
      </c>
      <c r="AK72" s="201">
        <v>6.35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0.18</v>
      </c>
      <c r="AX72" s="201">
        <v>0.12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7.13</v>
      </c>
      <c r="K73" s="201">
        <v>0.1</v>
      </c>
      <c r="L73" s="201">
        <v>0.32</v>
      </c>
      <c r="M73" s="201">
        <v>0.09</v>
      </c>
      <c r="N73" s="201">
        <v>0.1</v>
      </c>
      <c r="O73" s="201">
        <v>0.11</v>
      </c>
      <c r="P73" s="201">
        <v>0.14000000000000001</v>
      </c>
      <c r="Q73" s="201">
        <v>0</v>
      </c>
      <c r="R73" s="201">
        <v>0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1.87</v>
      </c>
      <c r="AD73" s="201">
        <v>0</v>
      </c>
      <c r="AE73" s="201">
        <v>0</v>
      </c>
      <c r="AF73" s="201">
        <v>0</v>
      </c>
      <c r="AG73" s="201">
        <v>-0.63</v>
      </c>
      <c r="AH73" s="201">
        <v>0</v>
      </c>
      <c r="AI73" s="201">
        <v>0</v>
      </c>
      <c r="AJ73" s="201">
        <v>0</v>
      </c>
      <c r="AK73" s="201">
        <v>6.35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0.18</v>
      </c>
      <c r="AX73" s="201">
        <v>0.12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7.13</v>
      </c>
      <c r="K74" s="201">
        <v>0.1</v>
      </c>
      <c r="L74" s="201">
        <v>0.32</v>
      </c>
      <c r="M74" s="201">
        <v>0.09</v>
      </c>
      <c r="N74" s="201">
        <v>0.1</v>
      </c>
      <c r="O74" s="201">
        <v>0.11</v>
      </c>
      <c r="P74" s="201">
        <v>0.14000000000000001</v>
      </c>
      <c r="Q74" s="201">
        <v>0</v>
      </c>
      <c r="R74" s="201">
        <v>0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1.87</v>
      </c>
      <c r="AD74" s="201">
        <v>0</v>
      </c>
      <c r="AE74" s="201">
        <v>0</v>
      </c>
      <c r="AF74" s="201">
        <v>0</v>
      </c>
      <c r="AG74" s="201">
        <v>-0.63</v>
      </c>
      <c r="AH74" s="201">
        <v>0</v>
      </c>
      <c r="AI74" s="201">
        <v>0</v>
      </c>
      <c r="AJ74" s="201">
        <v>0</v>
      </c>
      <c r="AK74" s="201">
        <v>6.35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0.18</v>
      </c>
      <c r="AX74" s="201">
        <v>0.12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4.9800000000000004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7.13</v>
      </c>
      <c r="K75" s="201">
        <v>0.1</v>
      </c>
      <c r="L75" s="201">
        <v>0.32</v>
      </c>
      <c r="M75" s="201">
        <v>0.09</v>
      </c>
      <c r="N75" s="201">
        <v>0.1</v>
      </c>
      <c r="O75" s="201">
        <v>0.11</v>
      </c>
      <c r="P75" s="201">
        <v>0.14000000000000001</v>
      </c>
      <c r="Q75" s="201">
        <v>0.05</v>
      </c>
      <c r="R75" s="201">
        <v>0.09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1.87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6.35</v>
      </c>
      <c r="AL75" s="201">
        <v>0</v>
      </c>
      <c r="AM75" s="201">
        <v>0</v>
      </c>
      <c r="AN75" s="201">
        <v>0</v>
      </c>
      <c r="AO75" s="201">
        <v>61.29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0.18</v>
      </c>
      <c r="AX75" s="201">
        <v>0.12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7.13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0.14000000000000001</v>
      </c>
      <c r="Q76" s="201">
        <v>0.05</v>
      </c>
      <c r="R76" s="201">
        <v>0.09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1.87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6.35</v>
      </c>
      <c r="AL76" s="201">
        <v>0</v>
      </c>
      <c r="AM76" s="201">
        <v>0</v>
      </c>
      <c r="AN76" s="201">
        <v>0</v>
      </c>
      <c r="AO76" s="201">
        <v>61.29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0.18</v>
      </c>
      <c r="AX76" s="201">
        <v>0.12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7.13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0.14000000000000001</v>
      </c>
      <c r="Q77" s="201">
        <v>0.05</v>
      </c>
      <c r="R77" s="201">
        <v>0.11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1.87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6.35</v>
      </c>
      <c r="AL77" s="201">
        <v>0</v>
      </c>
      <c r="AM77" s="201">
        <v>0</v>
      </c>
      <c r="AN77" s="201">
        <v>0</v>
      </c>
      <c r="AO77" s="201">
        <v>61.29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</v>
      </c>
      <c r="AW77" s="201">
        <v>0.18</v>
      </c>
      <c r="AX77" s="201">
        <v>0.12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7.13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0.14000000000000001</v>
      </c>
      <c r="Q78" s="201">
        <v>0.05</v>
      </c>
      <c r="R78" s="201">
        <v>0.03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1.87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6.35</v>
      </c>
      <c r="AL78" s="201">
        <v>0</v>
      </c>
      <c r="AM78" s="201">
        <v>0</v>
      </c>
      <c r="AN78" s="201">
        <v>0</v>
      </c>
      <c r="AO78" s="201">
        <v>61.29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0.18</v>
      </c>
      <c r="AX78" s="201">
        <v>0.12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7.13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0.36</v>
      </c>
      <c r="Q79" s="201">
        <v>0.05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1.81</v>
      </c>
      <c r="AD79" s="201">
        <v>0</v>
      </c>
      <c r="AE79" s="201">
        <v>0</v>
      </c>
      <c r="AF79" s="201">
        <v>0</v>
      </c>
      <c r="AG79" s="201">
        <v>-0.64</v>
      </c>
      <c r="AH79" s="201">
        <v>0</v>
      </c>
      <c r="AI79" s="201">
        <v>0</v>
      </c>
      <c r="AJ79" s="201">
        <v>0</v>
      </c>
      <c r="AK79" s="201">
        <v>6.35</v>
      </c>
      <c r="AL79" s="201">
        <v>0</v>
      </c>
      <c r="AM79" s="201">
        <v>0</v>
      </c>
      <c r="AN79" s="201">
        <v>0</v>
      </c>
      <c r="AO79" s="201">
        <v>61.29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0.18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7.13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0.17</v>
      </c>
      <c r="Q80" s="201">
        <v>0.05</v>
      </c>
      <c r="R80" s="201">
        <v>0.03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1.81</v>
      </c>
      <c r="AD80" s="201">
        <v>0</v>
      </c>
      <c r="AE80" s="201">
        <v>0</v>
      </c>
      <c r="AF80" s="201">
        <v>0</v>
      </c>
      <c r="AG80" s="201">
        <v>-0.64</v>
      </c>
      <c r="AH80" s="201">
        <v>0</v>
      </c>
      <c r="AI80" s="201">
        <v>0</v>
      </c>
      <c r="AJ80" s="201">
        <v>0</v>
      </c>
      <c r="AK80" s="201">
        <v>6.35</v>
      </c>
      <c r="AL80" s="201">
        <v>0</v>
      </c>
      <c r="AM80" s="201">
        <v>0</v>
      </c>
      <c r="AN80" s="201">
        <v>0</v>
      </c>
      <c r="AO80" s="201">
        <v>61.29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0.18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7.13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0.91</v>
      </c>
      <c r="Q81" s="201">
        <v>0.05</v>
      </c>
      <c r="R81" s="201">
        <v>0.06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1.81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0.18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7.13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0.98</v>
      </c>
      <c r="Q82" s="201">
        <v>0.05</v>
      </c>
      <c r="R82" s="201">
        <v>0.03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1.81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0.18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7.13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1.07</v>
      </c>
      <c r="Q83" s="201">
        <v>0.05</v>
      </c>
      <c r="R83" s="201">
        <v>0.06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1.75</v>
      </c>
      <c r="AD83" s="201">
        <v>0</v>
      </c>
      <c r="AE83" s="201">
        <v>0</v>
      </c>
      <c r="AF83" s="201">
        <v>0</v>
      </c>
      <c r="AG83" s="201">
        <v>3.47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0.18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7.13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1.1599999999999999</v>
      </c>
      <c r="Q84" s="201">
        <v>0.05</v>
      </c>
      <c r="R84" s="201">
        <v>0.04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1.75</v>
      </c>
      <c r="AD84" s="201">
        <v>0</v>
      </c>
      <c r="AE84" s="201">
        <v>0</v>
      </c>
      <c r="AF84" s="201">
        <v>0</v>
      </c>
      <c r="AG84" s="201">
        <v>-0.64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0.18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7.13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1.24</v>
      </c>
      <c r="Q85" s="201">
        <v>0.05</v>
      </c>
      <c r="R85" s="201">
        <v>0.04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1.75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44.5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0.18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7.13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1.29</v>
      </c>
      <c r="Q86" s="201">
        <v>0.05</v>
      </c>
      <c r="R86" s="201">
        <v>0.09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1.75</v>
      </c>
      <c r="AD86" s="201">
        <v>0</v>
      </c>
      <c r="AE86" s="201">
        <v>0</v>
      </c>
      <c r="AF86" s="201">
        <v>0</v>
      </c>
      <c r="AG86" s="201">
        <v>-0.64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52.02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</v>
      </c>
      <c r="AW86" s="201">
        <v>0.18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7.13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1.29</v>
      </c>
      <c r="Q87" s="201">
        <v>0.05</v>
      </c>
      <c r="R87" s="201">
        <v>0.04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1.75</v>
      </c>
      <c r="AD87" s="201">
        <v>0</v>
      </c>
      <c r="AE87" s="201">
        <v>0</v>
      </c>
      <c r="AF87" s="201">
        <v>0</v>
      </c>
      <c r="AG87" s="201">
        <v>-0.64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47.76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</v>
      </c>
      <c r="AW87" s="201">
        <v>0.18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7.13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1.29</v>
      </c>
      <c r="Q88" s="201">
        <v>0.05</v>
      </c>
      <c r="R88" s="201">
        <v>0.04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1.75</v>
      </c>
      <c r="AD88" s="201">
        <v>0</v>
      </c>
      <c r="AE88" s="201">
        <v>0</v>
      </c>
      <c r="AF88" s="201">
        <v>0</v>
      </c>
      <c r="AG88" s="201">
        <v>-0.64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57.53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</v>
      </c>
      <c r="AW88" s="201">
        <v>0.18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5.05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7.13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1.32</v>
      </c>
      <c r="Q89" s="201">
        <v>0.05</v>
      </c>
      <c r="R89" s="201">
        <v>0.09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1.75</v>
      </c>
      <c r="AD89" s="201">
        <v>0</v>
      </c>
      <c r="AE89" s="201">
        <v>0</v>
      </c>
      <c r="AF89" s="201">
        <v>0</v>
      </c>
      <c r="AG89" s="201">
        <v>-0.64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61.29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</v>
      </c>
      <c r="AW89" s="201">
        <v>0.18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7.13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1.32</v>
      </c>
      <c r="Q90" s="201">
        <v>0.05</v>
      </c>
      <c r="R90" s="201">
        <v>0.04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1.75</v>
      </c>
      <c r="AD90" s="201">
        <v>0</v>
      </c>
      <c r="AE90" s="201">
        <v>0</v>
      </c>
      <c r="AF90" s="201">
        <v>0</v>
      </c>
      <c r="AG90" s="201">
        <v>-0.64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61.29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0.18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5.1100000000000003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7.13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1.32</v>
      </c>
      <c r="Q91" s="201">
        <v>0.05</v>
      </c>
      <c r="R91" s="201">
        <v>0.04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1.75</v>
      </c>
      <c r="AD91" s="201">
        <v>0</v>
      </c>
      <c r="AE91" s="201">
        <v>0</v>
      </c>
      <c r="AF91" s="201">
        <v>0</v>
      </c>
      <c r="AG91" s="201">
        <v>-0.64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0.18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5.1100000000000003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7.13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1.32</v>
      </c>
      <c r="Q92" s="201">
        <v>0.05</v>
      </c>
      <c r="R92" s="201">
        <v>0.04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1.75</v>
      </c>
      <c r="AD92" s="201">
        <v>0</v>
      </c>
      <c r="AE92" s="201">
        <v>0</v>
      </c>
      <c r="AF92" s="201">
        <v>0</v>
      </c>
      <c r="AG92" s="201">
        <v>-0.64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0.18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5.1100000000000003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7.13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1.32</v>
      </c>
      <c r="Q93" s="201">
        <v>0.05</v>
      </c>
      <c r="R93" s="201">
        <v>0.04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1.75</v>
      </c>
      <c r="AD93" s="201">
        <v>0</v>
      </c>
      <c r="AE93" s="201">
        <v>0</v>
      </c>
      <c r="AF93" s="201">
        <v>0</v>
      </c>
      <c r="AG93" s="201">
        <v>-0.64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0.18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7.13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1.32</v>
      </c>
      <c r="Q94" s="201">
        <v>0.05</v>
      </c>
      <c r="R94" s="201">
        <v>0.04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1.69</v>
      </c>
      <c r="AD94" s="201">
        <v>0</v>
      </c>
      <c r="AE94" s="201">
        <v>0</v>
      </c>
      <c r="AF94" s="201">
        <v>0</v>
      </c>
      <c r="AG94" s="201">
        <v>-0.64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</v>
      </c>
      <c r="AW94" s="201">
        <v>0.18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7.13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1.32</v>
      </c>
      <c r="Q95" s="201">
        <v>0.05</v>
      </c>
      <c r="R95" s="201">
        <v>0.04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1.69</v>
      </c>
      <c r="AD95" s="201">
        <v>0</v>
      </c>
      <c r="AE95" s="201">
        <v>0</v>
      </c>
      <c r="AF95" s="201">
        <v>0</v>
      </c>
      <c r="AG95" s="201">
        <v>-0.64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</v>
      </c>
      <c r="AW95" s="201">
        <v>0.18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7.13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1.32</v>
      </c>
      <c r="Q96" s="201">
        <v>0.05</v>
      </c>
      <c r="R96" s="201">
        <v>0.04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1.69</v>
      </c>
      <c r="AD96" s="201">
        <v>0</v>
      </c>
      <c r="AE96" s="201">
        <v>0</v>
      </c>
      <c r="AF96" s="201">
        <v>0</v>
      </c>
      <c r="AG96" s="201">
        <v>-0.64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</v>
      </c>
      <c r="AW96" s="201">
        <v>0.18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7.13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1.32</v>
      </c>
      <c r="Q97" s="201">
        <v>0.05</v>
      </c>
      <c r="R97" s="201">
        <v>0.04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1.69</v>
      </c>
      <c r="AD97" s="201">
        <v>0</v>
      </c>
      <c r="AE97" s="201">
        <v>0</v>
      </c>
      <c r="AF97" s="201">
        <v>0</v>
      </c>
      <c r="AG97" s="201">
        <v>-0.64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61.29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</v>
      </c>
      <c r="AW97" s="201">
        <v>0.18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7.13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1.32</v>
      </c>
      <c r="Q98" s="201">
        <v>0.05</v>
      </c>
      <c r="R98" s="201">
        <v>0.04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1.69</v>
      </c>
      <c r="AD98" s="201">
        <v>0</v>
      </c>
      <c r="AE98" s="201">
        <v>0</v>
      </c>
      <c r="AF98" s="201">
        <v>0</v>
      </c>
      <c r="AG98" s="201">
        <v>-0.64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61.29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</v>
      </c>
      <c r="AW98" s="201">
        <v>0.18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0.11950250000000009</v>
      </c>
      <c r="E99">
        <f t="shared" si="0"/>
        <v>0</v>
      </c>
      <c r="F99">
        <f t="shared" si="0"/>
        <v>0</v>
      </c>
      <c r="G99">
        <f t="shared" si="0"/>
        <v>0.17810499999999985</v>
      </c>
      <c r="H99">
        <f t="shared" si="0"/>
        <v>0</v>
      </c>
      <c r="I99">
        <f t="shared" si="0"/>
        <v>0</v>
      </c>
      <c r="J99">
        <f t="shared" si="0"/>
        <v>0.15503749999999997</v>
      </c>
      <c r="K99">
        <f t="shared" si="0"/>
        <v>3.0259999999999967E-2</v>
      </c>
      <c r="L99">
        <f t="shared" si="0"/>
        <v>9.2932500000000029E-2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8.2249999999999997E-3</v>
      </c>
      <c r="Q99">
        <f t="shared" si="0"/>
        <v>3.4200000000000046E-3</v>
      </c>
      <c r="R99">
        <f t="shared" si="0"/>
        <v>9.8650000000000022E-3</v>
      </c>
      <c r="S99">
        <f t="shared" si="0"/>
        <v>5.2149999999999965E-3</v>
      </c>
      <c r="T99">
        <f t="shared" si="0"/>
        <v>1.1775000000000013E-2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4.1805000000000023E-2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-1.1135000000000001E-2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8.7670000000000164E-2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1.4686224999999997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3.0650000000000013E-3</v>
      </c>
      <c r="AU99">
        <f t="shared" si="0"/>
        <v>5.8110000000000099E-2</v>
      </c>
      <c r="AV99">
        <f t="shared" si="0"/>
        <v>2.3999999999999995E-4</v>
      </c>
      <c r="AW99">
        <f t="shared" si="0"/>
        <v>2.8324999999999973E-3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0.4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0.38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0.99</v>
      </c>
      <c r="Q3" s="201">
        <v>0.35</v>
      </c>
      <c r="R3" s="201">
        <v>0.44</v>
      </c>
      <c r="S3" s="201">
        <v>0.28000000000000003</v>
      </c>
      <c r="T3" s="201">
        <v>0</v>
      </c>
      <c r="U3" s="201">
        <v>2.2799999999999998</v>
      </c>
      <c r="V3" s="201">
        <v>0.22</v>
      </c>
      <c r="W3" s="201">
        <v>0.46</v>
      </c>
      <c r="X3" s="201">
        <v>1.53</v>
      </c>
      <c r="Y3" s="201">
        <v>0</v>
      </c>
      <c r="Z3" s="201">
        <v>2.65</v>
      </c>
      <c r="AA3" s="201">
        <v>0.94</v>
      </c>
      <c r="AB3" s="201">
        <v>0</v>
      </c>
      <c r="AC3" s="201">
        <v>10.25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112.72</v>
      </c>
      <c r="AP3" s="201">
        <v>0</v>
      </c>
      <c r="AQ3" s="201">
        <v>0</v>
      </c>
      <c r="AR3" s="201">
        <v>0</v>
      </c>
      <c r="AS3" s="201">
        <v>0</v>
      </c>
      <c r="AT3" s="201">
        <v>5.75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0.4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0.38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0.99</v>
      </c>
      <c r="Q4" s="201">
        <v>0.21</v>
      </c>
      <c r="R4" s="201">
        <v>0.44</v>
      </c>
      <c r="S4" s="201">
        <v>0.28000000000000003</v>
      </c>
      <c r="T4" s="201">
        <v>0</v>
      </c>
      <c r="U4" s="201">
        <v>1.82</v>
      </c>
      <c r="V4" s="201">
        <v>0.22</v>
      </c>
      <c r="W4" s="201">
        <v>0.46</v>
      </c>
      <c r="X4" s="201">
        <v>1.53</v>
      </c>
      <c r="Y4" s="201">
        <v>0</v>
      </c>
      <c r="Z4" s="201">
        <v>2.65</v>
      </c>
      <c r="AA4" s="201">
        <v>0.94</v>
      </c>
      <c r="AB4" s="201">
        <v>0</v>
      </c>
      <c r="AC4" s="201">
        <v>10.25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112.72</v>
      </c>
      <c r="AP4" s="201">
        <v>0</v>
      </c>
      <c r="AQ4" s="201">
        <v>0</v>
      </c>
      <c r="AR4" s="201">
        <v>0</v>
      </c>
      <c r="AS4" s="201">
        <v>0</v>
      </c>
      <c r="AT4" s="201">
        <v>5.75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0.81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0.41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0.99</v>
      </c>
      <c r="Q5" s="201">
        <v>0.21</v>
      </c>
      <c r="R5" s="201">
        <v>0.44</v>
      </c>
      <c r="S5" s="201">
        <v>0.28000000000000003</v>
      </c>
      <c r="T5" s="201">
        <v>0</v>
      </c>
      <c r="U5" s="201">
        <v>1.82</v>
      </c>
      <c r="V5" s="201">
        <v>0.22</v>
      </c>
      <c r="W5" s="201">
        <v>0.46</v>
      </c>
      <c r="X5" s="201">
        <v>1.53</v>
      </c>
      <c r="Y5" s="201">
        <v>0</v>
      </c>
      <c r="Z5" s="201">
        <v>2.65</v>
      </c>
      <c r="AA5" s="201">
        <v>0.94</v>
      </c>
      <c r="AB5" s="201">
        <v>0</v>
      </c>
      <c r="AC5" s="201">
        <v>10.25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112.72</v>
      </c>
      <c r="AP5" s="201">
        <v>0</v>
      </c>
      <c r="AQ5" s="201">
        <v>0</v>
      </c>
      <c r="AR5" s="201">
        <v>0</v>
      </c>
      <c r="AS5" s="201">
        <v>0</v>
      </c>
      <c r="AT5" s="201">
        <v>5.05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0.81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0.41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0.99</v>
      </c>
      <c r="Q6" s="201">
        <v>0.21</v>
      </c>
      <c r="R6" s="201">
        <v>0.44</v>
      </c>
      <c r="S6" s="201">
        <v>0.28000000000000003</v>
      </c>
      <c r="T6" s="201">
        <v>0</v>
      </c>
      <c r="U6" s="201">
        <v>1.82</v>
      </c>
      <c r="V6" s="201">
        <v>0.22</v>
      </c>
      <c r="W6" s="201">
        <v>0.46</v>
      </c>
      <c r="X6" s="201">
        <v>1.53</v>
      </c>
      <c r="Y6" s="201">
        <v>0</v>
      </c>
      <c r="Z6" s="201">
        <v>2.65</v>
      </c>
      <c r="AA6" s="201">
        <v>0.94</v>
      </c>
      <c r="AB6" s="201">
        <v>0</v>
      </c>
      <c r="AC6" s="201">
        <v>10.25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112.72</v>
      </c>
      <c r="AP6" s="201">
        <v>0</v>
      </c>
      <c r="AQ6" s="201">
        <v>0</v>
      </c>
      <c r="AR6" s="201">
        <v>0</v>
      </c>
      <c r="AS6" s="201">
        <v>0</v>
      </c>
      <c r="AT6" s="201">
        <v>5.05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0.81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0.47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0.99</v>
      </c>
      <c r="Q7" s="201">
        <v>0.21</v>
      </c>
      <c r="R7" s="201">
        <v>0.44</v>
      </c>
      <c r="S7" s="201">
        <v>0.28000000000000003</v>
      </c>
      <c r="T7" s="201">
        <v>0</v>
      </c>
      <c r="U7" s="201">
        <v>1.82</v>
      </c>
      <c r="V7" s="201">
        <v>0.22</v>
      </c>
      <c r="W7" s="201">
        <v>0.46</v>
      </c>
      <c r="X7" s="201">
        <v>1.53</v>
      </c>
      <c r="Y7" s="201">
        <v>0</v>
      </c>
      <c r="Z7" s="201">
        <v>2.65</v>
      </c>
      <c r="AA7" s="201">
        <v>0.94</v>
      </c>
      <c r="AB7" s="201">
        <v>0</v>
      </c>
      <c r="AC7" s="201">
        <v>10.25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112.72</v>
      </c>
      <c r="AP7" s="201">
        <v>0</v>
      </c>
      <c r="AQ7" s="201">
        <v>0</v>
      </c>
      <c r="AR7" s="201">
        <v>0</v>
      </c>
      <c r="AS7" s="201">
        <v>0</v>
      </c>
      <c r="AT7" s="201">
        <v>3.36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11.97</v>
      </c>
      <c r="E8" s="201">
        <v>0</v>
      </c>
      <c r="F8" s="201">
        <v>0</v>
      </c>
      <c r="G8" s="201">
        <v>18.260000000000002</v>
      </c>
      <c r="H8" s="201">
        <v>0</v>
      </c>
      <c r="I8" s="201">
        <v>0</v>
      </c>
      <c r="J8" s="201">
        <v>0.57999999999999996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0.99</v>
      </c>
      <c r="Q8" s="201">
        <v>0.21</v>
      </c>
      <c r="R8" s="201">
        <v>0.44</v>
      </c>
      <c r="S8" s="201">
        <v>0.28000000000000003</v>
      </c>
      <c r="T8" s="201">
        <v>0</v>
      </c>
      <c r="U8" s="201">
        <v>1.82</v>
      </c>
      <c r="V8" s="201">
        <v>0.22</v>
      </c>
      <c r="W8" s="201">
        <v>0.46</v>
      </c>
      <c r="X8" s="201">
        <v>1.53</v>
      </c>
      <c r="Y8" s="201">
        <v>0</v>
      </c>
      <c r="Z8" s="201">
        <v>2.65</v>
      </c>
      <c r="AA8" s="201">
        <v>0.94</v>
      </c>
      <c r="AB8" s="201">
        <v>0</v>
      </c>
      <c r="AC8" s="201">
        <v>10.25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112.72</v>
      </c>
      <c r="AP8" s="201">
        <v>0</v>
      </c>
      <c r="AQ8" s="201">
        <v>0</v>
      </c>
      <c r="AR8" s="201">
        <v>0</v>
      </c>
      <c r="AS8" s="201">
        <v>0</v>
      </c>
      <c r="AT8" s="201">
        <v>0.34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12.4</v>
      </c>
      <c r="E9" s="201">
        <v>0</v>
      </c>
      <c r="F9" s="201">
        <v>0</v>
      </c>
      <c r="G9" s="201">
        <v>18.989999999999998</v>
      </c>
      <c r="H9" s="201">
        <v>0</v>
      </c>
      <c r="I9" s="201">
        <v>0</v>
      </c>
      <c r="J9" s="201">
        <v>0.57999999999999996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0.99</v>
      </c>
      <c r="Q9" s="201">
        <v>0.21</v>
      </c>
      <c r="R9" s="201">
        <v>0.44</v>
      </c>
      <c r="S9" s="201">
        <v>0.28000000000000003</v>
      </c>
      <c r="T9" s="201">
        <v>0</v>
      </c>
      <c r="U9" s="201">
        <v>1.82</v>
      </c>
      <c r="V9" s="201">
        <v>0.22</v>
      </c>
      <c r="W9" s="201">
        <v>0.46</v>
      </c>
      <c r="X9" s="201">
        <v>1.53</v>
      </c>
      <c r="Y9" s="201">
        <v>0</v>
      </c>
      <c r="Z9" s="201">
        <v>2.65</v>
      </c>
      <c r="AA9" s="201">
        <v>0.94</v>
      </c>
      <c r="AB9" s="201">
        <v>0</v>
      </c>
      <c r="AC9" s="201">
        <v>10.57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112.72</v>
      </c>
      <c r="AP9" s="201">
        <v>0</v>
      </c>
      <c r="AQ9" s="201">
        <v>0</v>
      </c>
      <c r="AR9" s="201">
        <v>0</v>
      </c>
      <c r="AS9" s="201">
        <v>0</v>
      </c>
      <c r="AT9" s="201">
        <v>0.34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12.4</v>
      </c>
      <c r="E10" s="201">
        <v>0</v>
      </c>
      <c r="F10" s="201">
        <v>0</v>
      </c>
      <c r="G10" s="201">
        <v>18.989999999999998</v>
      </c>
      <c r="H10" s="201">
        <v>0</v>
      </c>
      <c r="I10" s="201">
        <v>0</v>
      </c>
      <c r="J10" s="201">
        <v>0.57999999999999996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0.99</v>
      </c>
      <c r="Q10" s="201">
        <v>0.21</v>
      </c>
      <c r="R10" s="201">
        <v>0.44</v>
      </c>
      <c r="S10" s="201">
        <v>0.28000000000000003</v>
      </c>
      <c r="T10" s="201">
        <v>0</v>
      </c>
      <c r="U10" s="201">
        <v>1.82</v>
      </c>
      <c r="V10" s="201">
        <v>0.22</v>
      </c>
      <c r="W10" s="201">
        <v>0.46</v>
      </c>
      <c r="X10" s="201">
        <v>1.53</v>
      </c>
      <c r="Y10" s="201">
        <v>0</v>
      </c>
      <c r="Z10" s="201">
        <v>2.65</v>
      </c>
      <c r="AA10" s="201">
        <v>0.94</v>
      </c>
      <c r="AB10" s="201">
        <v>0</v>
      </c>
      <c r="AC10" s="201">
        <v>10.57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112.72</v>
      </c>
      <c r="AP10" s="201">
        <v>0</v>
      </c>
      <c r="AQ10" s="201">
        <v>0</v>
      </c>
      <c r="AR10" s="201">
        <v>0</v>
      </c>
      <c r="AS10" s="201">
        <v>0</v>
      </c>
      <c r="AT10" s="201">
        <v>0.34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</v>
      </c>
      <c r="E11" s="201">
        <v>0</v>
      </c>
      <c r="F11" s="201">
        <v>0</v>
      </c>
      <c r="G11" s="201">
        <v>18.989999999999998</v>
      </c>
      <c r="H11" s="201">
        <v>0</v>
      </c>
      <c r="I11" s="201">
        <v>0</v>
      </c>
      <c r="J11" s="201">
        <v>4.59</v>
      </c>
      <c r="K11" s="201">
        <v>0.32</v>
      </c>
      <c r="L11" s="201">
        <v>11.2</v>
      </c>
      <c r="M11" s="201">
        <v>0.97</v>
      </c>
      <c r="N11" s="201">
        <v>1.24</v>
      </c>
      <c r="O11" s="201">
        <v>0</v>
      </c>
      <c r="P11" s="201">
        <v>0.99</v>
      </c>
      <c r="Q11" s="201">
        <v>0.21</v>
      </c>
      <c r="R11" s="201">
        <v>0.44</v>
      </c>
      <c r="S11" s="201">
        <v>0.28000000000000003</v>
      </c>
      <c r="T11" s="201">
        <v>0</v>
      </c>
      <c r="U11" s="201">
        <v>1.82</v>
      </c>
      <c r="V11" s="201">
        <v>0.22</v>
      </c>
      <c r="W11" s="201">
        <v>0.46</v>
      </c>
      <c r="X11" s="201">
        <v>1.53</v>
      </c>
      <c r="Y11" s="201">
        <v>0</v>
      </c>
      <c r="Z11" s="201">
        <v>2.65</v>
      </c>
      <c r="AA11" s="201">
        <v>0.94</v>
      </c>
      <c r="AB11" s="201">
        <v>0</v>
      </c>
      <c r="AC11" s="201">
        <v>10.57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74.72</v>
      </c>
      <c r="AP11" s="201">
        <v>0</v>
      </c>
      <c r="AQ11" s="201">
        <v>0</v>
      </c>
      <c r="AR11" s="201">
        <v>0</v>
      </c>
      <c r="AS11" s="201">
        <v>0</v>
      </c>
      <c r="AT11" s="201">
        <v>1.35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</v>
      </c>
      <c r="E12" s="201">
        <v>0</v>
      </c>
      <c r="F12" s="201">
        <v>0</v>
      </c>
      <c r="G12" s="201">
        <v>18.989999999999998</v>
      </c>
      <c r="H12" s="201">
        <v>0</v>
      </c>
      <c r="I12" s="201">
        <v>0</v>
      </c>
      <c r="J12" s="201">
        <v>12.04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0.99</v>
      </c>
      <c r="Q12" s="201">
        <v>0.21</v>
      </c>
      <c r="R12" s="201">
        <v>0.44</v>
      </c>
      <c r="S12" s="201">
        <v>0.28000000000000003</v>
      </c>
      <c r="T12" s="201">
        <v>0</v>
      </c>
      <c r="U12" s="201">
        <v>1.82</v>
      </c>
      <c r="V12" s="201">
        <v>0.22</v>
      </c>
      <c r="W12" s="201">
        <v>0.46</v>
      </c>
      <c r="X12" s="201">
        <v>1.53</v>
      </c>
      <c r="Y12" s="201">
        <v>0</v>
      </c>
      <c r="Z12" s="201">
        <v>2.65</v>
      </c>
      <c r="AA12" s="201">
        <v>0.94</v>
      </c>
      <c r="AB12" s="201">
        <v>0</v>
      </c>
      <c r="AC12" s="201">
        <v>10.57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74.72</v>
      </c>
      <c r="AP12" s="201">
        <v>0</v>
      </c>
      <c r="AQ12" s="201">
        <v>0</v>
      </c>
      <c r="AR12" s="201">
        <v>0</v>
      </c>
      <c r="AS12" s="201">
        <v>0</v>
      </c>
      <c r="AT12" s="201">
        <v>1.35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</v>
      </c>
      <c r="E13" s="201">
        <v>0</v>
      </c>
      <c r="F13" s="201">
        <v>0</v>
      </c>
      <c r="G13" s="201">
        <v>18.989999999999998</v>
      </c>
      <c r="H13" s="201">
        <v>0</v>
      </c>
      <c r="I13" s="201">
        <v>0</v>
      </c>
      <c r="J13" s="201">
        <v>15.81</v>
      </c>
      <c r="K13" s="201">
        <v>0.32</v>
      </c>
      <c r="L13" s="201">
        <v>11.2</v>
      </c>
      <c r="M13" s="201">
        <v>0.97</v>
      </c>
      <c r="N13" s="201">
        <v>1.24</v>
      </c>
      <c r="O13" s="201">
        <v>0</v>
      </c>
      <c r="P13" s="201">
        <v>0.99</v>
      </c>
      <c r="Q13" s="201">
        <v>0.21</v>
      </c>
      <c r="R13" s="201">
        <v>0.44</v>
      </c>
      <c r="S13" s="201">
        <v>0.28000000000000003</v>
      </c>
      <c r="T13" s="201">
        <v>0</v>
      </c>
      <c r="U13" s="201">
        <v>1.82</v>
      </c>
      <c r="V13" s="201">
        <v>0.22</v>
      </c>
      <c r="W13" s="201">
        <v>0.46</v>
      </c>
      <c r="X13" s="201">
        <v>1.64</v>
      </c>
      <c r="Y13" s="201">
        <v>0</v>
      </c>
      <c r="Z13" s="201">
        <v>2.65</v>
      </c>
      <c r="AA13" s="201">
        <v>0.94</v>
      </c>
      <c r="AB13" s="201">
        <v>0</v>
      </c>
      <c r="AC13" s="201">
        <v>10.57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80.849999999999994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1.35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</v>
      </c>
      <c r="E14" s="201">
        <v>0</v>
      </c>
      <c r="F14" s="201">
        <v>0</v>
      </c>
      <c r="G14" s="201">
        <v>18.989999999999998</v>
      </c>
      <c r="H14" s="201">
        <v>0</v>
      </c>
      <c r="I14" s="201">
        <v>0</v>
      </c>
      <c r="J14" s="201">
        <v>17.149999999999999</v>
      </c>
      <c r="K14" s="201">
        <v>1.29</v>
      </c>
      <c r="L14" s="201">
        <v>34.08</v>
      </c>
      <c r="M14" s="201">
        <v>0.97</v>
      </c>
      <c r="N14" s="201">
        <v>1.24</v>
      </c>
      <c r="O14" s="201">
        <v>0</v>
      </c>
      <c r="P14" s="201">
        <v>0.99</v>
      </c>
      <c r="Q14" s="201">
        <v>0.21</v>
      </c>
      <c r="R14" s="201">
        <v>0.44</v>
      </c>
      <c r="S14" s="201">
        <v>0.28000000000000003</v>
      </c>
      <c r="T14" s="201">
        <v>0</v>
      </c>
      <c r="U14" s="201">
        <v>1.82</v>
      </c>
      <c r="V14" s="201">
        <v>0.22</v>
      </c>
      <c r="W14" s="201">
        <v>0.46</v>
      </c>
      <c r="X14" s="201">
        <v>1.64</v>
      </c>
      <c r="Y14" s="201">
        <v>0</v>
      </c>
      <c r="Z14" s="201">
        <v>2.65</v>
      </c>
      <c r="AA14" s="201">
        <v>0.94</v>
      </c>
      <c r="AB14" s="201">
        <v>0</v>
      </c>
      <c r="AC14" s="201">
        <v>10.57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79.72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</v>
      </c>
      <c r="E15" s="201">
        <v>0</v>
      </c>
      <c r="F15" s="201">
        <v>0</v>
      </c>
      <c r="G15" s="201">
        <v>18.989999999999998</v>
      </c>
      <c r="H15" s="201">
        <v>0</v>
      </c>
      <c r="I15" s="201">
        <v>0</v>
      </c>
      <c r="J15" s="201">
        <v>17.149999999999999</v>
      </c>
      <c r="K15" s="201">
        <v>0.32</v>
      </c>
      <c r="L15" s="201">
        <v>11.2</v>
      </c>
      <c r="M15" s="201">
        <v>0.97</v>
      </c>
      <c r="N15" s="201">
        <v>1.24</v>
      </c>
      <c r="O15" s="201">
        <v>0</v>
      </c>
      <c r="P15" s="201">
        <v>0.99</v>
      </c>
      <c r="Q15" s="201">
        <v>0.21</v>
      </c>
      <c r="R15" s="201">
        <v>0.44</v>
      </c>
      <c r="S15" s="201">
        <v>0.28000000000000003</v>
      </c>
      <c r="T15" s="201">
        <v>0</v>
      </c>
      <c r="U15" s="201">
        <v>2.02</v>
      </c>
      <c r="V15" s="201">
        <v>0.22</v>
      </c>
      <c r="W15" s="201">
        <v>0.46</v>
      </c>
      <c r="X15" s="201">
        <v>1.64</v>
      </c>
      <c r="Y15" s="201">
        <v>0</v>
      </c>
      <c r="Z15" s="201">
        <v>2.65</v>
      </c>
      <c r="AA15" s="201">
        <v>0.94</v>
      </c>
      <c r="AB15" s="201">
        <v>0</v>
      </c>
      <c r="AC15" s="201">
        <v>10.57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84.07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</v>
      </c>
      <c r="E16" s="201">
        <v>0</v>
      </c>
      <c r="F16" s="201">
        <v>0</v>
      </c>
      <c r="G16" s="201">
        <v>18.989999999999998</v>
      </c>
      <c r="H16" s="201">
        <v>0</v>
      </c>
      <c r="I16" s="201">
        <v>0</v>
      </c>
      <c r="J16" s="201">
        <v>17.149999999999999</v>
      </c>
      <c r="K16" s="201">
        <v>0.32</v>
      </c>
      <c r="L16" s="201">
        <v>11.2</v>
      </c>
      <c r="M16" s="201">
        <v>0.97</v>
      </c>
      <c r="N16" s="201">
        <v>1.24</v>
      </c>
      <c r="O16" s="201">
        <v>0</v>
      </c>
      <c r="P16" s="201">
        <v>0.99</v>
      </c>
      <c r="Q16" s="201">
        <v>0.21</v>
      </c>
      <c r="R16" s="201">
        <v>0.44</v>
      </c>
      <c r="S16" s="201">
        <v>0.28000000000000003</v>
      </c>
      <c r="T16" s="201">
        <v>0</v>
      </c>
      <c r="U16" s="201">
        <v>2.06</v>
      </c>
      <c r="V16" s="201">
        <v>0.22</v>
      </c>
      <c r="W16" s="201">
        <v>0.46</v>
      </c>
      <c r="X16" s="201">
        <v>1.64</v>
      </c>
      <c r="Y16" s="201">
        <v>0</v>
      </c>
      <c r="Z16" s="201">
        <v>2.65</v>
      </c>
      <c r="AA16" s="201">
        <v>0.94</v>
      </c>
      <c r="AB16" s="201">
        <v>0</v>
      </c>
      <c r="AC16" s="201">
        <v>10.57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84.07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</v>
      </c>
      <c r="E17" s="201">
        <v>0</v>
      </c>
      <c r="F17" s="201">
        <v>0</v>
      </c>
      <c r="G17" s="201">
        <v>18.989999999999998</v>
      </c>
      <c r="H17" s="201">
        <v>0</v>
      </c>
      <c r="I17" s="201">
        <v>0</v>
      </c>
      <c r="J17" s="201">
        <v>17.149999999999999</v>
      </c>
      <c r="K17" s="201">
        <v>0.32</v>
      </c>
      <c r="L17" s="201">
        <v>11.2</v>
      </c>
      <c r="M17" s="201">
        <v>0.97</v>
      </c>
      <c r="N17" s="201">
        <v>1.24</v>
      </c>
      <c r="O17" s="201">
        <v>0</v>
      </c>
      <c r="P17" s="201">
        <v>0.99</v>
      </c>
      <c r="Q17" s="201">
        <v>0.21</v>
      </c>
      <c r="R17" s="201">
        <v>0.44</v>
      </c>
      <c r="S17" s="201">
        <v>0.28000000000000003</v>
      </c>
      <c r="T17" s="201">
        <v>0</v>
      </c>
      <c r="U17" s="201">
        <v>2.09</v>
      </c>
      <c r="V17" s="201">
        <v>0.22</v>
      </c>
      <c r="W17" s="201">
        <v>0.46</v>
      </c>
      <c r="X17" s="201">
        <v>1.64</v>
      </c>
      <c r="Y17" s="201">
        <v>0</v>
      </c>
      <c r="Z17" s="201">
        <v>2.65</v>
      </c>
      <c r="AA17" s="201">
        <v>0.94</v>
      </c>
      <c r="AB17" s="201">
        <v>0</v>
      </c>
      <c r="AC17" s="201">
        <v>10.57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84.07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</v>
      </c>
      <c r="E18" s="201">
        <v>0</v>
      </c>
      <c r="F18" s="201">
        <v>0</v>
      </c>
      <c r="G18" s="201">
        <v>18.989999999999998</v>
      </c>
      <c r="H18" s="201">
        <v>0</v>
      </c>
      <c r="I18" s="201">
        <v>0</v>
      </c>
      <c r="J18" s="201">
        <v>17.149999999999999</v>
      </c>
      <c r="K18" s="201">
        <v>0.32</v>
      </c>
      <c r="L18" s="201">
        <v>11.2</v>
      </c>
      <c r="M18" s="201">
        <v>0.97</v>
      </c>
      <c r="N18" s="201">
        <v>1.24</v>
      </c>
      <c r="O18" s="201">
        <v>0</v>
      </c>
      <c r="P18" s="201">
        <v>0.99</v>
      </c>
      <c r="Q18" s="201">
        <v>0.21</v>
      </c>
      <c r="R18" s="201">
        <v>0.44</v>
      </c>
      <c r="S18" s="201">
        <v>0.28000000000000003</v>
      </c>
      <c r="T18" s="201">
        <v>0</v>
      </c>
      <c r="U18" s="201">
        <v>2.13</v>
      </c>
      <c r="V18" s="201">
        <v>0.22</v>
      </c>
      <c r="W18" s="201">
        <v>0.46</v>
      </c>
      <c r="X18" s="201">
        <v>1.64</v>
      </c>
      <c r="Y18" s="201">
        <v>0</v>
      </c>
      <c r="Z18" s="201">
        <v>2.65</v>
      </c>
      <c r="AA18" s="201">
        <v>0.94</v>
      </c>
      <c r="AB18" s="201">
        <v>0</v>
      </c>
      <c r="AC18" s="201">
        <v>10.57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84.07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18.989999999999998</v>
      </c>
      <c r="H19" s="201">
        <v>0</v>
      </c>
      <c r="I19" s="201">
        <v>0</v>
      </c>
      <c r="J19" s="201">
        <v>17.149999999999999</v>
      </c>
      <c r="K19" s="201">
        <v>0.32</v>
      </c>
      <c r="L19" s="201">
        <v>11.2</v>
      </c>
      <c r="M19" s="201">
        <v>0.97</v>
      </c>
      <c r="N19" s="201">
        <v>1.24</v>
      </c>
      <c r="O19" s="201">
        <v>0</v>
      </c>
      <c r="P19" s="201">
        <v>0.99</v>
      </c>
      <c r="Q19" s="201">
        <v>0.21</v>
      </c>
      <c r="R19" s="201">
        <v>0.44</v>
      </c>
      <c r="S19" s="201">
        <v>0.28000000000000003</v>
      </c>
      <c r="T19" s="201">
        <v>0</v>
      </c>
      <c r="U19" s="201">
        <v>2.16</v>
      </c>
      <c r="V19" s="201">
        <v>0.22</v>
      </c>
      <c r="W19" s="201">
        <v>0.46</v>
      </c>
      <c r="X19" s="201">
        <v>1.64</v>
      </c>
      <c r="Y19" s="201">
        <v>0</v>
      </c>
      <c r="Z19" s="201">
        <v>2.65</v>
      </c>
      <c r="AA19" s="201">
        <v>0.94</v>
      </c>
      <c r="AB19" s="201">
        <v>0</v>
      </c>
      <c r="AC19" s="201">
        <v>10.57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84.07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18.989999999999998</v>
      </c>
      <c r="H20" s="201">
        <v>0</v>
      </c>
      <c r="I20" s="201">
        <v>0</v>
      </c>
      <c r="J20" s="201">
        <v>17.149999999999999</v>
      </c>
      <c r="K20" s="201">
        <v>0.32</v>
      </c>
      <c r="L20" s="201">
        <v>11.2</v>
      </c>
      <c r="M20" s="201">
        <v>0.97</v>
      </c>
      <c r="N20" s="201">
        <v>1.24</v>
      </c>
      <c r="O20" s="201">
        <v>0</v>
      </c>
      <c r="P20" s="201">
        <v>0.99</v>
      </c>
      <c r="Q20" s="201">
        <v>0.21</v>
      </c>
      <c r="R20" s="201">
        <v>0.44</v>
      </c>
      <c r="S20" s="201">
        <v>0.28000000000000003</v>
      </c>
      <c r="T20" s="201">
        <v>0</v>
      </c>
      <c r="U20" s="201">
        <v>2.2000000000000002</v>
      </c>
      <c r="V20" s="201">
        <v>0.22</v>
      </c>
      <c r="W20" s="201">
        <v>0.46</v>
      </c>
      <c r="X20" s="201">
        <v>1.64</v>
      </c>
      <c r="Y20" s="201">
        <v>0</v>
      </c>
      <c r="Z20" s="201">
        <v>2.65</v>
      </c>
      <c r="AA20" s="201">
        <v>0.94</v>
      </c>
      <c r="AB20" s="201">
        <v>0</v>
      </c>
      <c r="AC20" s="201">
        <v>10.57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84.07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18.989999999999998</v>
      </c>
      <c r="H21" s="201">
        <v>0</v>
      </c>
      <c r="I21" s="201">
        <v>0</v>
      </c>
      <c r="J21" s="201">
        <v>17.149999999999999</v>
      </c>
      <c r="K21" s="201">
        <v>0.32</v>
      </c>
      <c r="L21" s="201">
        <v>11.2</v>
      </c>
      <c r="M21" s="201">
        <v>0.97</v>
      </c>
      <c r="N21" s="201">
        <v>1.24</v>
      </c>
      <c r="O21" s="201">
        <v>0</v>
      </c>
      <c r="P21" s="201">
        <v>0.99</v>
      </c>
      <c r="Q21" s="201">
        <v>0.21</v>
      </c>
      <c r="R21" s="201">
        <v>0.44</v>
      </c>
      <c r="S21" s="201">
        <v>0.28000000000000003</v>
      </c>
      <c r="T21" s="201">
        <v>0</v>
      </c>
      <c r="U21" s="201">
        <v>2.23</v>
      </c>
      <c r="V21" s="201">
        <v>0.22</v>
      </c>
      <c r="W21" s="201">
        <v>0.46</v>
      </c>
      <c r="X21" s="201">
        <v>1.64</v>
      </c>
      <c r="Y21" s="201">
        <v>0</v>
      </c>
      <c r="Z21" s="201">
        <v>2.65</v>
      </c>
      <c r="AA21" s="201">
        <v>0.94</v>
      </c>
      <c r="AB21" s="201">
        <v>0</v>
      </c>
      <c r="AC21" s="201">
        <v>10.57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84.07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18.989999999999998</v>
      </c>
      <c r="H22" s="201">
        <v>0</v>
      </c>
      <c r="I22" s="201">
        <v>0</v>
      </c>
      <c r="J22" s="201">
        <v>17.149999999999999</v>
      </c>
      <c r="K22" s="201">
        <v>0.32</v>
      </c>
      <c r="L22" s="201">
        <v>11.2</v>
      </c>
      <c r="M22" s="201">
        <v>0.97</v>
      </c>
      <c r="N22" s="201">
        <v>1.24</v>
      </c>
      <c r="O22" s="201">
        <v>0</v>
      </c>
      <c r="P22" s="201">
        <v>0.99</v>
      </c>
      <c r="Q22" s="201">
        <v>0.21</v>
      </c>
      <c r="R22" s="201">
        <v>0.44</v>
      </c>
      <c r="S22" s="201">
        <v>0.28000000000000003</v>
      </c>
      <c r="T22" s="201">
        <v>0</v>
      </c>
      <c r="U22" s="201">
        <v>2.27</v>
      </c>
      <c r="V22" s="201">
        <v>0.22</v>
      </c>
      <c r="W22" s="201">
        <v>0.46</v>
      </c>
      <c r="X22" s="201">
        <v>1.64</v>
      </c>
      <c r="Y22" s="201">
        <v>0</v>
      </c>
      <c r="Z22" s="201">
        <v>2.65</v>
      </c>
      <c r="AA22" s="201">
        <v>0.94</v>
      </c>
      <c r="AB22" s="201">
        <v>0</v>
      </c>
      <c r="AC22" s="201">
        <v>10.57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84.07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18.989999999999998</v>
      </c>
      <c r="H23" s="201">
        <v>0</v>
      </c>
      <c r="I23" s="201">
        <v>0</v>
      </c>
      <c r="J23" s="201">
        <v>17.149999999999999</v>
      </c>
      <c r="K23" s="201">
        <v>0.32</v>
      </c>
      <c r="L23" s="201">
        <v>11.2</v>
      </c>
      <c r="M23" s="201">
        <v>0.97</v>
      </c>
      <c r="N23" s="201">
        <v>1.24</v>
      </c>
      <c r="O23" s="201">
        <v>0</v>
      </c>
      <c r="P23" s="201">
        <v>0.99</v>
      </c>
      <c r="Q23" s="201">
        <v>0.21</v>
      </c>
      <c r="R23" s="201">
        <v>0.44</v>
      </c>
      <c r="S23" s="201">
        <v>0.28000000000000003</v>
      </c>
      <c r="T23" s="201">
        <v>0</v>
      </c>
      <c r="U23" s="201">
        <v>2.13</v>
      </c>
      <c r="V23" s="201">
        <v>0.22</v>
      </c>
      <c r="W23" s="201">
        <v>0.46</v>
      </c>
      <c r="X23" s="201">
        <v>1.64</v>
      </c>
      <c r="Y23" s="201">
        <v>0</v>
      </c>
      <c r="Z23" s="201">
        <v>2.65</v>
      </c>
      <c r="AA23" s="201">
        <v>0.94</v>
      </c>
      <c r="AB23" s="201">
        <v>0</v>
      </c>
      <c r="AC23" s="201">
        <v>10.25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84.07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18.989999999999998</v>
      </c>
      <c r="H24" s="201">
        <v>0</v>
      </c>
      <c r="I24" s="201">
        <v>0</v>
      </c>
      <c r="J24" s="201">
        <v>17.149999999999999</v>
      </c>
      <c r="K24" s="201">
        <v>0.32</v>
      </c>
      <c r="L24" s="201">
        <v>11.2</v>
      </c>
      <c r="M24" s="201">
        <v>0.97</v>
      </c>
      <c r="N24" s="201">
        <v>1.24</v>
      </c>
      <c r="O24" s="201">
        <v>0</v>
      </c>
      <c r="P24" s="201">
        <v>0.99</v>
      </c>
      <c r="Q24" s="201">
        <v>0.21</v>
      </c>
      <c r="R24" s="201">
        <v>0.44</v>
      </c>
      <c r="S24" s="201">
        <v>0.28000000000000003</v>
      </c>
      <c r="T24" s="201">
        <v>0</v>
      </c>
      <c r="U24" s="201">
        <v>2.11</v>
      </c>
      <c r="V24" s="201">
        <v>0.22</v>
      </c>
      <c r="W24" s="201">
        <v>0.46</v>
      </c>
      <c r="X24" s="201">
        <v>1.64</v>
      </c>
      <c r="Y24" s="201">
        <v>0</v>
      </c>
      <c r="Z24" s="201">
        <v>2.65</v>
      </c>
      <c r="AA24" s="201">
        <v>0.94</v>
      </c>
      <c r="AB24" s="201">
        <v>0</v>
      </c>
      <c r="AC24" s="201">
        <v>10.25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84.07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18.989999999999998</v>
      </c>
      <c r="H25" s="201">
        <v>0</v>
      </c>
      <c r="I25" s="201">
        <v>0</v>
      </c>
      <c r="J25" s="201">
        <v>17.149999999999999</v>
      </c>
      <c r="K25" s="201">
        <v>0.32</v>
      </c>
      <c r="L25" s="201">
        <v>11.2</v>
      </c>
      <c r="M25" s="201">
        <v>0.97</v>
      </c>
      <c r="N25" s="201">
        <v>1.24</v>
      </c>
      <c r="O25" s="201">
        <v>0</v>
      </c>
      <c r="P25" s="201">
        <v>0.99</v>
      </c>
      <c r="Q25" s="201">
        <v>0.21</v>
      </c>
      <c r="R25" s="201">
        <v>0.44</v>
      </c>
      <c r="S25" s="201">
        <v>0.28000000000000003</v>
      </c>
      <c r="T25" s="201">
        <v>0</v>
      </c>
      <c r="U25" s="201">
        <v>2.11</v>
      </c>
      <c r="V25" s="201">
        <v>0.22</v>
      </c>
      <c r="W25" s="201">
        <v>0.46</v>
      </c>
      <c r="X25" s="201">
        <v>1.64</v>
      </c>
      <c r="Y25" s="201">
        <v>0</v>
      </c>
      <c r="Z25" s="201">
        <v>2.65</v>
      </c>
      <c r="AA25" s="201">
        <v>0.94</v>
      </c>
      <c r="AB25" s="201">
        <v>0</v>
      </c>
      <c r="AC25" s="201">
        <v>10.25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84.07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18.989999999999998</v>
      </c>
      <c r="H26" s="201">
        <v>0</v>
      </c>
      <c r="I26" s="201">
        <v>0</v>
      </c>
      <c r="J26" s="201">
        <v>17.149999999999999</v>
      </c>
      <c r="K26" s="201">
        <v>0.32</v>
      </c>
      <c r="L26" s="201">
        <v>11.2</v>
      </c>
      <c r="M26" s="201">
        <v>0.97</v>
      </c>
      <c r="N26" s="201">
        <v>1.24</v>
      </c>
      <c r="O26" s="201">
        <v>0</v>
      </c>
      <c r="P26" s="201">
        <v>0.99</v>
      </c>
      <c r="Q26" s="201">
        <v>0.21</v>
      </c>
      <c r="R26" s="201">
        <v>0.44</v>
      </c>
      <c r="S26" s="201">
        <v>0.28000000000000003</v>
      </c>
      <c r="T26" s="201">
        <v>0</v>
      </c>
      <c r="U26" s="201">
        <v>2.11</v>
      </c>
      <c r="V26" s="201">
        <v>0.22</v>
      </c>
      <c r="W26" s="201">
        <v>0.46</v>
      </c>
      <c r="X26" s="201">
        <v>1.64</v>
      </c>
      <c r="Y26" s="201">
        <v>0</v>
      </c>
      <c r="Z26" s="201">
        <v>2.65</v>
      </c>
      <c r="AA26" s="201">
        <v>0.94</v>
      </c>
      <c r="AB26" s="201">
        <v>0</v>
      </c>
      <c r="AC26" s="201">
        <v>10.25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84.07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18.989999999999998</v>
      </c>
      <c r="H27" s="201">
        <v>0</v>
      </c>
      <c r="I27" s="201">
        <v>0</v>
      </c>
      <c r="J27" s="201">
        <v>17.149999999999999</v>
      </c>
      <c r="K27" s="201">
        <v>0.32</v>
      </c>
      <c r="L27" s="201">
        <v>11.2</v>
      </c>
      <c r="M27" s="201">
        <v>0.97</v>
      </c>
      <c r="N27" s="201">
        <v>1.24</v>
      </c>
      <c r="O27" s="201">
        <v>0</v>
      </c>
      <c r="P27" s="201">
        <v>0.99</v>
      </c>
      <c r="Q27" s="201">
        <v>0.21</v>
      </c>
      <c r="R27" s="201">
        <v>0.44</v>
      </c>
      <c r="S27" s="201">
        <v>0.28000000000000003</v>
      </c>
      <c r="T27" s="201">
        <v>0</v>
      </c>
      <c r="U27" s="201">
        <v>2.11</v>
      </c>
      <c r="V27" s="201">
        <v>0.22</v>
      </c>
      <c r="W27" s="201">
        <v>0.46</v>
      </c>
      <c r="X27" s="201">
        <v>1.69</v>
      </c>
      <c r="Y27" s="201">
        <v>0</v>
      </c>
      <c r="Z27" s="201">
        <v>2.65</v>
      </c>
      <c r="AA27" s="201">
        <v>0.94</v>
      </c>
      <c r="AB27" s="201">
        <v>0</v>
      </c>
      <c r="AC27" s="201">
        <v>10.25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84.07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18.989999999999998</v>
      </c>
      <c r="H28" s="201">
        <v>0</v>
      </c>
      <c r="I28" s="201">
        <v>0</v>
      </c>
      <c r="J28" s="201">
        <v>17.149999999999999</v>
      </c>
      <c r="K28" s="201">
        <v>0.3</v>
      </c>
      <c r="L28" s="201">
        <v>10.9</v>
      </c>
      <c r="M28" s="201">
        <v>0.97</v>
      </c>
      <c r="N28" s="201">
        <v>1.24</v>
      </c>
      <c r="O28" s="201">
        <v>0</v>
      </c>
      <c r="P28" s="201">
        <v>0.99</v>
      </c>
      <c r="Q28" s="201">
        <v>0.21</v>
      </c>
      <c r="R28" s="201">
        <v>0.44</v>
      </c>
      <c r="S28" s="201">
        <v>0.28000000000000003</v>
      </c>
      <c r="T28" s="201">
        <v>0</v>
      </c>
      <c r="U28" s="201">
        <v>2.11</v>
      </c>
      <c r="V28" s="201">
        <v>0.22</v>
      </c>
      <c r="W28" s="201">
        <v>0.46</v>
      </c>
      <c r="X28" s="201">
        <v>1.69</v>
      </c>
      <c r="Y28" s="201">
        <v>0</v>
      </c>
      <c r="Z28" s="201">
        <v>2.65</v>
      </c>
      <c r="AA28" s="201">
        <v>0.94</v>
      </c>
      <c r="AB28" s="201">
        <v>0</v>
      </c>
      <c r="AC28" s="201">
        <v>10.25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84.07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18.989999999999998</v>
      </c>
      <c r="H29" s="201">
        <v>0</v>
      </c>
      <c r="I29" s="201">
        <v>0</v>
      </c>
      <c r="J29" s="201">
        <v>17.149999999999999</v>
      </c>
      <c r="K29" s="201">
        <v>0.3</v>
      </c>
      <c r="L29" s="201">
        <v>39.049999999999997</v>
      </c>
      <c r="M29" s="201">
        <v>0.97</v>
      </c>
      <c r="N29" s="201">
        <v>1.24</v>
      </c>
      <c r="O29" s="201">
        <v>0</v>
      </c>
      <c r="P29" s="201">
        <v>0.99</v>
      </c>
      <c r="Q29" s="201">
        <v>0.21</v>
      </c>
      <c r="R29" s="201">
        <v>0.44</v>
      </c>
      <c r="S29" s="201">
        <v>0.28000000000000003</v>
      </c>
      <c r="T29" s="201">
        <v>0</v>
      </c>
      <c r="U29" s="201">
        <v>2.11</v>
      </c>
      <c r="V29" s="201">
        <v>0.22</v>
      </c>
      <c r="W29" s="201">
        <v>0.46</v>
      </c>
      <c r="X29" s="201">
        <v>1.69</v>
      </c>
      <c r="Y29" s="201">
        <v>0</v>
      </c>
      <c r="Z29" s="201">
        <v>2.65</v>
      </c>
      <c r="AA29" s="201">
        <v>0.94</v>
      </c>
      <c r="AB29" s="201">
        <v>0</v>
      </c>
      <c r="AC29" s="201">
        <v>10.25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84.07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18.989999999999998</v>
      </c>
      <c r="H30" s="201">
        <v>0</v>
      </c>
      <c r="I30" s="201">
        <v>0</v>
      </c>
      <c r="J30" s="201">
        <v>17.149999999999999</v>
      </c>
      <c r="K30" s="201">
        <v>0.3</v>
      </c>
      <c r="L30" s="201">
        <v>39.049999999999997</v>
      </c>
      <c r="M30" s="201">
        <v>0.97</v>
      </c>
      <c r="N30" s="201">
        <v>1.24</v>
      </c>
      <c r="O30" s="201">
        <v>0</v>
      </c>
      <c r="P30" s="201">
        <v>0.99</v>
      </c>
      <c r="Q30" s="201">
        <v>0.21</v>
      </c>
      <c r="R30" s="201">
        <v>0.44</v>
      </c>
      <c r="S30" s="201">
        <v>0.28000000000000003</v>
      </c>
      <c r="T30" s="201">
        <v>0</v>
      </c>
      <c r="U30" s="201">
        <v>2.11</v>
      </c>
      <c r="V30" s="201">
        <v>0.22</v>
      </c>
      <c r="W30" s="201">
        <v>0.46</v>
      </c>
      <c r="X30" s="201">
        <v>1.69</v>
      </c>
      <c r="Y30" s="201">
        <v>0</v>
      </c>
      <c r="Z30" s="201">
        <v>2.65</v>
      </c>
      <c r="AA30" s="201">
        <v>0.94</v>
      </c>
      <c r="AB30" s="201">
        <v>0</v>
      </c>
      <c r="AC30" s="201">
        <v>10.25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84.07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18.989999999999998</v>
      </c>
      <c r="H31" s="201">
        <v>0</v>
      </c>
      <c r="I31" s="201">
        <v>0</v>
      </c>
      <c r="J31" s="201">
        <v>17.829999999999998</v>
      </c>
      <c r="K31" s="201">
        <v>0.27</v>
      </c>
      <c r="L31" s="201">
        <v>47.75</v>
      </c>
      <c r="M31" s="201">
        <v>0.97</v>
      </c>
      <c r="N31" s="201">
        <v>1.24</v>
      </c>
      <c r="O31" s="201">
        <v>0</v>
      </c>
      <c r="P31" s="201">
        <v>0.99</v>
      </c>
      <c r="Q31" s="201">
        <v>0.21</v>
      </c>
      <c r="R31" s="201">
        <v>0.44</v>
      </c>
      <c r="S31" s="201">
        <v>0.28000000000000003</v>
      </c>
      <c r="T31" s="201">
        <v>0</v>
      </c>
      <c r="U31" s="201">
        <v>2.11</v>
      </c>
      <c r="V31" s="201">
        <v>0.22</v>
      </c>
      <c r="W31" s="201">
        <v>0.46</v>
      </c>
      <c r="X31" s="201">
        <v>1.69</v>
      </c>
      <c r="Y31" s="201">
        <v>0</v>
      </c>
      <c r="Z31" s="201">
        <v>2.65</v>
      </c>
      <c r="AA31" s="201">
        <v>0.94</v>
      </c>
      <c r="AB31" s="201">
        <v>0</v>
      </c>
      <c r="AC31" s="201">
        <v>10.57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84.07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18.989999999999998</v>
      </c>
      <c r="H32" s="201">
        <v>0</v>
      </c>
      <c r="I32" s="201">
        <v>0</v>
      </c>
      <c r="J32" s="201">
        <v>17.829999999999998</v>
      </c>
      <c r="K32" s="201">
        <v>4.4000000000000004</v>
      </c>
      <c r="L32" s="201">
        <v>142.01</v>
      </c>
      <c r="M32" s="201">
        <v>0.97</v>
      </c>
      <c r="N32" s="201">
        <v>1.24</v>
      </c>
      <c r="O32" s="201">
        <v>0</v>
      </c>
      <c r="P32" s="201">
        <v>0.99</v>
      </c>
      <c r="Q32" s="201">
        <v>2.4900000000000002</v>
      </c>
      <c r="R32" s="201">
        <v>6.05</v>
      </c>
      <c r="S32" s="201">
        <v>3.75</v>
      </c>
      <c r="T32" s="201">
        <v>0</v>
      </c>
      <c r="U32" s="201">
        <v>2.11</v>
      </c>
      <c r="V32" s="201">
        <v>0.22</v>
      </c>
      <c r="W32" s="201">
        <v>0.46</v>
      </c>
      <c r="X32" s="201">
        <v>1.69</v>
      </c>
      <c r="Y32" s="201">
        <v>0</v>
      </c>
      <c r="Z32" s="201">
        <v>2.65</v>
      </c>
      <c r="AA32" s="201">
        <v>13.37</v>
      </c>
      <c r="AB32" s="201">
        <v>0</v>
      </c>
      <c r="AC32" s="201">
        <v>10.57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84.07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18.989999999999998</v>
      </c>
      <c r="H33" s="201">
        <v>0</v>
      </c>
      <c r="I33" s="201">
        <v>0</v>
      </c>
      <c r="J33" s="201">
        <v>17.829999999999998</v>
      </c>
      <c r="K33" s="201">
        <v>4.3600000000000003</v>
      </c>
      <c r="L33" s="201">
        <v>239.78</v>
      </c>
      <c r="M33" s="201">
        <v>0.97</v>
      </c>
      <c r="N33" s="201">
        <v>1.24</v>
      </c>
      <c r="O33" s="201">
        <v>0</v>
      </c>
      <c r="P33" s="201">
        <v>0.99</v>
      </c>
      <c r="Q33" s="201">
        <v>2.4900000000000002</v>
      </c>
      <c r="R33" s="201">
        <v>6.05</v>
      </c>
      <c r="S33" s="201">
        <v>3.75</v>
      </c>
      <c r="T33" s="201">
        <v>0</v>
      </c>
      <c r="U33" s="201">
        <v>2.11</v>
      </c>
      <c r="V33" s="201">
        <v>0.22</v>
      </c>
      <c r="W33" s="201">
        <v>0.46</v>
      </c>
      <c r="X33" s="201">
        <v>1.69</v>
      </c>
      <c r="Y33" s="201">
        <v>0</v>
      </c>
      <c r="Z33" s="201">
        <v>2.65</v>
      </c>
      <c r="AA33" s="201">
        <v>13.37</v>
      </c>
      <c r="AB33" s="201">
        <v>0</v>
      </c>
      <c r="AC33" s="201">
        <v>10.57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84.07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18.989999999999998</v>
      </c>
      <c r="H34" s="201">
        <v>0</v>
      </c>
      <c r="I34" s="201">
        <v>0</v>
      </c>
      <c r="J34" s="201">
        <v>17.829999999999998</v>
      </c>
      <c r="K34" s="201">
        <v>4.3600000000000003</v>
      </c>
      <c r="L34" s="201">
        <v>253.37</v>
      </c>
      <c r="M34" s="201">
        <v>0.97</v>
      </c>
      <c r="N34" s="201">
        <v>1.24</v>
      </c>
      <c r="O34" s="201">
        <v>0</v>
      </c>
      <c r="P34" s="201">
        <v>0.99</v>
      </c>
      <c r="Q34" s="201">
        <v>2.37</v>
      </c>
      <c r="R34" s="201">
        <v>5.81</v>
      </c>
      <c r="S34" s="201">
        <v>3.6</v>
      </c>
      <c r="T34" s="201">
        <v>0</v>
      </c>
      <c r="U34" s="201">
        <v>2.11</v>
      </c>
      <c r="V34" s="201">
        <v>0.22</v>
      </c>
      <c r="W34" s="201">
        <v>0.46</v>
      </c>
      <c r="X34" s="201">
        <v>1.69</v>
      </c>
      <c r="Y34" s="201">
        <v>0</v>
      </c>
      <c r="Z34" s="201">
        <v>2.65</v>
      </c>
      <c r="AA34" s="201">
        <v>9.98</v>
      </c>
      <c r="AB34" s="201">
        <v>0</v>
      </c>
      <c r="AC34" s="201">
        <v>10.57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84.07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18.989999999999998</v>
      </c>
      <c r="H35" s="201">
        <v>0</v>
      </c>
      <c r="I35" s="201">
        <v>0</v>
      </c>
      <c r="J35" s="201">
        <v>17.829999999999998</v>
      </c>
      <c r="K35" s="201">
        <v>4.3600000000000003</v>
      </c>
      <c r="L35" s="201">
        <v>253.37</v>
      </c>
      <c r="M35" s="201">
        <v>0.97</v>
      </c>
      <c r="N35" s="201">
        <v>1.24</v>
      </c>
      <c r="O35" s="201">
        <v>0</v>
      </c>
      <c r="P35" s="201">
        <v>0.99</v>
      </c>
      <c r="Q35" s="201">
        <v>3.02</v>
      </c>
      <c r="R35" s="201">
        <v>5.81</v>
      </c>
      <c r="S35" s="201">
        <v>3.6</v>
      </c>
      <c r="T35" s="201">
        <v>0</v>
      </c>
      <c r="U35" s="201">
        <v>2.11</v>
      </c>
      <c r="V35" s="201">
        <v>0.22</v>
      </c>
      <c r="W35" s="201">
        <v>0.46</v>
      </c>
      <c r="X35" s="201">
        <v>1.69</v>
      </c>
      <c r="Y35" s="201">
        <v>0</v>
      </c>
      <c r="Z35" s="201">
        <v>2.65</v>
      </c>
      <c r="AA35" s="201">
        <v>9.98</v>
      </c>
      <c r="AB35" s="201">
        <v>0</v>
      </c>
      <c r="AC35" s="201">
        <v>10.57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84.07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18.989999999999998</v>
      </c>
      <c r="H36" s="201">
        <v>0</v>
      </c>
      <c r="I36" s="201">
        <v>0</v>
      </c>
      <c r="J36" s="201">
        <v>17.829999999999998</v>
      </c>
      <c r="K36" s="201">
        <v>4.3600000000000003</v>
      </c>
      <c r="L36" s="201">
        <v>253.37</v>
      </c>
      <c r="M36" s="201">
        <v>0.97</v>
      </c>
      <c r="N36" s="201">
        <v>1.24</v>
      </c>
      <c r="O36" s="201">
        <v>0</v>
      </c>
      <c r="P36" s="201">
        <v>0.99</v>
      </c>
      <c r="Q36" s="201">
        <v>3.02</v>
      </c>
      <c r="R36" s="201">
        <v>5.81</v>
      </c>
      <c r="S36" s="201">
        <v>3.6</v>
      </c>
      <c r="T36" s="201">
        <v>0</v>
      </c>
      <c r="U36" s="201">
        <v>2.11</v>
      </c>
      <c r="V36" s="201">
        <v>3</v>
      </c>
      <c r="W36" s="201">
        <v>5.8</v>
      </c>
      <c r="X36" s="201">
        <v>20.53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10.57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84.07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18.989999999999998</v>
      </c>
      <c r="H37" s="201">
        <v>0</v>
      </c>
      <c r="I37" s="201">
        <v>0</v>
      </c>
      <c r="J37" s="201">
        <v>17.829999999999998</v>
      </c>
      <c r="K37" s="201">
        <v>4.3600000000000003</v>
      </c>
      <c r="L37" s="201">
        <v>253.37</v>
      </c>
      <c r="M37" s="201">
        <v>0.97</v>
      </c>
      <c r="N37" s="201">
        <v>1.24</v>
      </c>
      <c r="O37" s="201">
        <v>0</v>
      </c>
      <c r="P37" s="201">
        <v>0.99</v>
      </c>
      <c r="Q37" s="201">
        <v>3.02</v>
      </c>
      <c r="R37" s="201">
        <v>5.81</v>
      </c>
      <c r="S37" s="201">
        <v>3.6</v>
      </c>
      <c r="T37" s="201">
        <v>0</v>
      </c>
      <c r="U37" s="201">
        <v>2.11</v>
      </c>
      <c r="V37" s="201">
        <v>3</v>
      </c>
      <c r="W37" s="201">
        <v>6.02</v>
      </c>
      <c r="X37" s="201">
        <v>20.91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10.57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84.07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18.989999999999998</v>
      </c>
      <c r="H38" s="201">
        <v>0</v>
      </c>
      <c r="I38" s="201">
        <v>0</v>
      </c>
      <c r="J38" s="201">
        <v>17.829999999999998</v>
      </c>
      <c r="K38" s="201">
        <v>4.3600000000000003</v>
      </c>
      <c r="L38" s="201">
        <v>253.37</v>
      </c>
      <c r="M38" s="201">
        <v>0.97</v>
      </c>
      <c r="N38" s="201">
        <v>1.24</v>
      </c>
      <c r="O38" s="201">
        <v>0</v>
      </c>
      <c r="P38" s="201">
        <v>0.99</v>
      </c>
      <c r="Q38" s="201">
        <v>3.02</v>
      </c>
      <c r="R38" s="201">
        <v>5.81</v>
      </c>
      <c r="S38" s="201">
        <v>3.6</v>
      </c>
      <c r="T38" s="201">
        <v>0</v>
      </c>
      <c r="U38" s="201">
        <v>2.11</v>
      </c>
      <c r="V38" s="201">
        <v>3</v>
      </c>
      <c r="W38" s="201">
        <v>6</v>
      </c>
      <c r="X38" s="201">
        <v>20.53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10.57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84.07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18.989999999999998</v>
      </c>
      <c r="H39" s="201">
        <v>0</v>
      </c>
      <c r="I39" s="201">
        <v>0</v>
      </c>
      <c r="J39" s="201">
        <v>17.829999999999998</v>
      </c>
      <c r="K39" s="201">
        <v>4.3600000000000003</v>
      </c>
      <c r="L39" s="201">
        <v>253.37</v>
      </c>
      <c r="M39" s="201">
        <v>0.97</v>
      </c>
      <c r="N39" s="201">
        <v>1.24</v>
      </c>
      <c r="O39" s="201">
        <v>0</v>
      </c>
      <c r="P39" s="201">
        <v>0.99</v>
      </c>
      <c r="Q39" s="201">
        <v>3.02</v>
      </c>
      <c r="R39" s="201">
        <v>5.81</v>
      </c>
      <c r="S39" s="201">
        <v>3.6</v>
      </c>
      <c r="T39" s="201">
        <v>0</v>
      </c>
      <c r="U39" s="201">
        <v>2.11</v>
      </c>
      <c r="V39" s="201">
        <v>3</v>
      </c>
      <c r="W39" s="201">
        <v>6</v>
      </c>
      <c r="X39" s="201">
        <v>20.53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10.57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84.07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18.989999999999998</v>
      </c>
      <c r="H40" s="201">
        <v>0</v>
      </c>
      <c r="I40" s="201">
        <v>0</v>
      </c>
      <c r="J40" s="201">
        <v>17.829999999999998</v>
      </c>
      <c r="K40" s="201">
        <v>4.3600000000000003</v>
      </c>
      <c r="L40" s="201">
        <v>253.37</v>
      </c>
      <c r="M40" s="201">
        <v>0.97</v>
      </c>
      <c r="N40" s="201">
        <v>1.24</v>
      </c>
      <c r="O40" s="201">
        <v>0</v>
      </c>
      <c r="P40" s="201">
        <v>0.99</v>
      </c>
      <c r="Q40" s="201">
        <v>3.02</v>
      </c>
      <c r="R40" s="201">
        <v>5.81</v>
      </c>
      <c r="S40" s="201">
        <v>3.6</v>
      </c>
      <c r="T40" s="201">
        <v>0</v>
      </c>
      <c r="U40" s="201">
        <v>2.11</v>
      </c>
      <c r="V40" s="201">
        <v>3</v>
      </c>
      <c r="W40" s="201">
        <v>6</v>
      </c>
      <c r="X40" s="201">
        <v>20.53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10.91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84.07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18.989999999999998</v>
      </c>
      <c r="H41" s="201">
        <v>0</v>
      </c>
      <c r="I41" s="201">
        <v>0</v>
      </c>
      <c r="J41" s="201">
        <v>17.829999999999998</v>
      </c>
      <c r="K41" s="201">
        <v>4.3600000000000003</v>
      </c>
      <c r="L41" s="201">
        <v>253.37</v>
      </c>
      <c r="M41" s="201">
        <v>0.97</v>
      </c>
      <c r="N41" s="201">
        <v>1.24</v>
      </c>
      <c r="O41" s="201">
        <v>0</v>
      </c>
      <c r="P41" s="201">
        <v>0.99</v>
      </c>
      <c r="Q41" s="201">
        <v>3.02</v>
      </c>
      <c r="R41" s="201">
        <v>5.81</v>
      </c>
      <c r="S41" s="201">
        <v>3.6</v>
      </c>
      <c r="T41" s="201">
        <v>0</v>
      </c>
      <c r="U41" s="201">
        <v>2.11</v>
      </c>
      <c r="V41" s="201">
        <v>3</v>
      </c>
      <c r="W41" s="201">
        <v>6</v>
      </c>
      <c r="X41" s="201">
        <v>20.53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10.91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84.07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18.989999999999998</v>
      </c>
      <c r="H42" s="201">
        <v>0</v>
      </c>
      <c r="I42" s="201">
        <v>0</v>
      </c>
      <c r="J42" s="201">
        <v>17.829999999999998</v>
      </c>
      <c r="K42" s="201">
        <v>4.3600000000000003</v>
      </c>
      <c r="L42" s="201">
        <v>253.37</v>
      </c>
      <c r="M42" s="201">
        <v>0.97</v>
      </c>
      <c r="N42" s="201">
        <v>1.24</v>
      </c>
      <c r="O42" s="201">
        <v>0</v>
      </c>
      <c r="P42" s="201">
        <v>0.99</v>
      </c>
      <c r="Q42" s="201">
        <v>3.02</v>
      </c>
      <c r="R42" s="201">
        <v>5.81</v>
      </c>
      <c r="S42" s="201">
        <v>3.6</v>
      </c>
      <c r="T42" s="201">
        <v>0</v>
      </c>
      <c r="U42" s="201">
        <v>2.11</v>
      </c>
      <c r="V42" s="201">
        <v>3</v>
      </c>
      <c r="W42" s="201">
        <v>6</v>
      </c>
      <c r="X42" s="201">
        <v>20.53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10.91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84.07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18.989999999999998</v>
      </c>
      <c r="H43" s="201">
        <v>0</v>
      </c>
      <c r="I43" s="201">
        <v>0</v>
      </c>
      <c r="J43" s="201">
        <v>17.489999999999998</v>
      </c>
      <c r="K43" s="201">
        <v>4.3600000000000003</v>
      </c>
      <c r="L43" s="201">
        <v>253.37</v>
      </c>
      <c r="M43" s="201">
        <v>0.97</v>
      </c>
      <c r="N43" s="201">
        <v>1.24</v>
      </c>
      <c r="O43" s="201">
        <v>0</v>
      </c>
      <c r="P43" s="201">
        <v>0.99</v>
      </c>
      <c r="Q43" s="201">
        <v>3.02</v>
      </c>
      <c r="R43" s="201">
        <v>5.81</v>
      </c>
      <c r="S43" s="201">
        <v>3.6</v>
      </c>
      <c r="T43" s="201">
        <v>0</v>
      </c>
      <c r="U43" s="201">
        <v>2.11</v>
      </c>
      <c r="V43" s="201">
        <v>3.74</v>
      </c>
      <c r="W43" s="201">
        <v>6</v>
      </c>
      <c r="X43" s="201">
        <v>20.87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10.91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84.07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18.989999999999998</v>
      </c>
      <c r="H44" s="201">
        <v>0</v>
      </c>
      <c r="I44" s="201">
        <v>0</v>
      </c>
      <c r="J44" s="201">
        <v>17.489999999999998</v>
      </c>
      <c r="K44" s="201">
        <v>4.3600000000000003</v>
      </c>
      <c r="L44" s="201">
        <v>253.37</v>
      </c>
      <c r="M44" s="201">
        <v>0.97</v>
      </c>
      <c r="N44" s="201">
        <v>1.24</v>
      </c>
      <c r="O44" s="201">
        <v>0</v>
      </c>
      <c r="P44" s="201">
        <v>0.99</v>
      </c>
      <c r="Q44" s="201">
        <v>3.02</v>
      </c>
      <c r="R44" s="201">
        <v>5.81</v>
      </c>
      <c r="S44" s="201">
        <v>3.6</v>
      </c>
      <c r="T44" s="201">
        <v>0</v>
      </c>
      <c r="U44" s="201">
        <v>2.11</v>
      </c>
      <c r="V44" s="201">
        <v>3.15</v>
      </c>
      <c r="W44" s="201">
        <v>6</v>
      </c>
      <c r="X44" s="201">
        <v>20.53</v>
      </c>
      <c r="Y44" s="201">
        <v>0</v>
      </c>
      <c r="Z44" s="201">
        <v>58.63</v>
      </c>
      <c r="AA44" s="201">
        <v>9.98</v>
      </c>
      <c r="AB44" s="201">
        <v>0</v>
      </c>
      <c r="AC44" s="201">
        <v>10.91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84.07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18.989999999999998</v>
      </c>
      <c r="H45" s="201">
        <v>0</v>
      </c>
      <c r="I45" s="201">
        <v>0</v>
      </c>
      <c r="J45" s="201">
        <v>17.489999999999998</v>
      </c>
      <c r="K45" s="201">
        <v>4.3600000000000003</v>
      </c>
      <c r="L45" s="201">
        <v>253.37</v>
      </c>
      <c r="M45" s="201">
        <v>0.97</v>
      </c>
      <c r="N45" s="201">
        <v>1.24</v>
      </c>
      <c r="O45" s="201">
        <v>0</v>
      </c>
      <c r="P45" s="201">
        <v>0.99</v>
      </c>
      <c r="Q45" s="201">
        <v>3.02</v>
      </c>
      <c r="R45" s="201">
        <v>5.81</v>
      </c>
      <c r="S45" s="201">
        <v>3.6</v>
      </c>
      <c r="T45" s="201">
        <v>0</v>
      </c>
      <c r="U45" s="201">
        <v>2.11</v>
      </c>
      <c r="V45" s="201">
        <v>3</v>
      </c>
      <c r="W45" s="201">
        <v>6</v>
      </c>
      <c r="X45" s="201">
        <v>20.53</v>
      </c>
      <c r="Y45" s="201">
        <v>0</v>
      </c>
      <c r="Z45" s="201">
        <v>60</v>
      </c>
      <c r="AA45" s="201">
        <v>9.98</v>
      </c>
      <c r="AB45" s="201">
        <v>0</v>
      </c>
      <c r="AC45" s="201">
        <v>10.91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84.07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18.989999999999998</v>
      </c>
      <c r="H46" s="201">
        <v>0</v>
      </c>
      <c r="I46" s="201">
        <v>0</v>
      </c>
      <c r="J46" s="201">
        <v>17.489999999999998</v>
      </c>
      <c r="K46" s="201">
        <v>4.3600000000000003</v>
      </c>
      <c r="L46" s="201">
        <v>253.37</v>
      </c>
      <c r="M46" s="201">
        <v>0.97</v>
      </c>
      <c r="N46" s="201">
        <v>1.24</v>
      </c>
      <c r="O46" s="201">
        <v>0</v>
      </c>
      <c r="P46" s="201">
        <v>0.99</v>
      </c>
      <c r="Q46" s="201">
        <v>3.02</v>
      </c>
      <c r="R46" s="201">
        <v>5.81</v>
      </c>
      <c r="S46" s="201">
        <v>3.6</v>
      </c>
      <c r="T46" s="201">
        <v>0</v>
      </c>
      <c r="U46" s="201">
        <v>2.11</v>
      </c>
      <c r="V46" s="201">
        <v>3</v>
      </c>
      <c r="W46" s="201">
        <v>0.46</v>
      </c>
      <c r="X46" s="201">
        <v>1.69</v>
      </c>
      <c r="Y46" s="201">
        <v>0</v>
      </c>
      <c r="Z46" s="201">
        <v>58.63</v>
      </c>
      <c r="AA46" s="201">
        <v>9.98</v>
      </c>
      <c r="AB46" s="201">
        <v>0</v>
      </c>
      <c r="AC46" s="201">
        <v>10.91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84.07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18.989999999999998</v>
      </c>
      <c r="H47" s="201">
        <v>0</v>
      </c>
      <c r="I47" s="201">
        <v>0</v>
      </c>
      <c r="J47" s="201">
        <v>17.489999999999998</v>
      </c>
      <c r="K47" s="201">
        <v>4.3600000000000003</v>
      </c>
      <c r="L47" s="201">
        <v>253.37</v>
      </c>
      <c r="M47" s="201">
        <v>0.97</v>
      </c>
      <c r="N47" s="201">
        <v>1.24</v>
      </c>
      <c r="O47" s="201">
        <v>0</v>
      </c>
      <c r="P47" s="201">
        <v>0.99</v>
      </c>
      <c r="Q47" s="201">
        <v>3.02</v>
      </c>
      <c r="R47" s="201">
        <v>5.81</v>
      </c>
      <c r="S47" s="201">
        <v>3.6</v>
      </c>
      <c r="T47" s="201">
        <v>0</v>
      </c>
      <c r="U47" s="201">
        <v>2.11</v>
      </c>
      <c r="V47" s="201">
        <v>3</v>
      </c>
      <c r="W47" s="201">
        <v>0.46</v>
      </c>
      <c r="X47" s="201">
        <v>2.0299999999999998</v>
      </c>
      <c r="Y47" s="201">
        <v>0</v>
      </c>
      <c r="Z47" s="201">
        <v>58.63</v>
      </c>
      <c r="AA47" s="201">
        <v>9.98</v>
      </c>
      <c r="AB47" s="201">
        <v>0</v>
      </c>
      <c r="AC47" s="201">
        <v>10.91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84.07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18.989999999999998</v>
      </c>
      <c r="H48" s="201">
        <v>0</v>
      </c>
      <c r="I48" s="201">
        <v>0</v>
      </c>
      <c r="J48" s="201">
        <v>17.489999999999998</v>
      </c>
      <c r="K48" s="201">
        <v>4.3600000000000003</v>
      </c>
      <c r="L48" s="201">
        <v>253.37</v>
      </c>
      <c r="M48" s="201">
        <v>0.97</v>
      </c>
      <c r="N48" s="201">
        <v>1.24</v>
      </c>
      <c r="O48" s="201">
        <v>0</v>
      </c>
      <c r="P48" s="201">
        <v>0.99</v>
      </c>
      <c r="Q48" s="201">
        <v>3.02</v>
      </c>
      <c r="R48" s="201">
        <v>5.81</v>
      </c>
      <c r="S48" s="201">
        <v>3.6</v>
      </c>
      <c r="T48" s="201">
        <v>0</v>
      </c>
      <c r="U48" s="201">
        <v>2.11</v>
      </c>
      <c r="V48" s="201">
        <v>3</v>
      </c>
      <c r="W48" s="201">
        <v>0.46</v>
      </c>
      <c r="X48" s="201">
        <v>2.0299999999999998</v>
      </c>
      <c r="Y48" s="201">
        <v>0</v>
      </c>
      <c r="Z48" s="201">
        <v>58.63</v>
      </c>
      <c r="AA48" s="201">
        <v>9.98</v>
      </c>
      <c r="AB48" s="201">
        <v>0</v>
      </c>
      <c r="AC48" s="201">
        <v>11.25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84.07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18.989999999999998</v>
      </c>
      <c r="H49" s="201">
        <v>0</v>
      </c>
      <c r="I49" s="201">
        <v>0</v>
      </c>
      <c r="J49" s="201">
        <v>17.489999999999998</v>
      </c>
      <c r="K49" s="201">
        <v>4.4000000000000004</v>
      </c>
      <c r="L49" s="201">
        <v>255.96</v>
      </c>
      <c r="M49" s="201">
        <v>0.97</v>
      </c>
      <c r="N49" s="201">
        <v>1.24</v>
      </c>
      <c r="O49" s="201">
        <v>0</v>
      </c>
      <c r="P49" s="201">
        <v>0.99</v>
      </c>
      <c r="Q49" s="201">
        <v>3.02</v>
      </c>
      <c r="R49" s="201">
        <v>5.81</v>
      </c>
      <c r="S49" s="201">
        <v>3.6</v>
      </c>
      <c r="T49" s="201">
        <v>0</v>
      </c>
      <c r="U49" s="201">
        <v>2.11</v>
      </c>
      <c r="V49" s="201">
        <v>3</v>
      </c>
      <c r="W49" s="201">
        <v>0.46</v>
      </c>
      <c r="X49" s="201">
        <v>1.69</v>
      </c>
      <c r="Y49" s="201">
        <v>0</v>
      </c>
      <c r="Z49" s="201">
        <v>58.63</v>
      </c>
      <c r="AA49" s="201">
        <v>9.98</v>
      </c>
      <c r="AB49" s="201">
        <v>0</v>
      </c>
      <c r="AC49" s="201">
        <v>11.25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84.07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18.989999999999998</v>
      </c>
      <c r="H50" s="201">
        <v>0</v>
      </c>
      <c r="I50" s="201">
        <v>0</v>
      </c>
      <c r="J50" s="201">
        <v>17.489999999999998</v>
      </c>
      <c r="K50" s="201">
        <v>4.4000000000000004</v>
      </c>
      <c r="L50" s="201">
        <v>255.96</v>
      </c>
      <c r="M50" s="201">
        <v>0.97</v>
      </c>
      <c r="N50" s="201">
        <v>1.24</v>
      </c>
      <c r="O50" s="201">
        <v>0</v>
      </c>
      <c r="P50" s="201">
        <v>0.99</v>
      </c>
      <c r="Q50" s="201">
        <v>3.02</v>
      </c>
      <c r="R50" s="201">
        <v>5.81</v>
      </c>
      <c r="S50" s="201">
        <v>3.6</v>
      </c>
      <c r="T50" s="201">
        <v>0</v>
      </c>
      <c r="U50" s="201">
        <v>2.11</v>
      </c>
      <c r="V50" s="201">
        <v>3</v>
      </c>
      <c r="W50" s="201">
        <v>0.46</v>
      </c>
      <c r="X50" s="201">
        <v>2.0299999999999998</v>
      </c>
      <c r="Y50" s="201">
        <v>0</v>
      </c>
      <c r="Z50" s="201">
        <v>29.65</v>
      </c>
      <c r="AA50" s="201">
        <v>9.98</v>
      </c>
      <c r="AB50" s="201">
        <v>0</v>
      </c>
      <c r="AC50" s="201">
        <v>11.25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84.07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17.489999999999998</v>
      </c>
      <c r="K51" s="201">
        <v>4.4000000000000004</v>
      </c>
      <c r="L51" s="201">
        <v>255.96</v>
      </c>
      <c r="M51" s="201">
        <v>0.97</v>
      </c>
      <c r="N51" s="201">
        <v>1.24</v>
      </c>
      <c r="O51" s="201">
        <v>0</v>
      </c>
      <c r="P51" s="201">
        <v>0.99</v>
      </c>
      <c r="Q51" s="201">
        <v>3.14</v>
      </c>
      <c r="R51" s="201">
        <v>5.85</v>
      </c>
      <c r="S51" s="201">
        <v>3.64</v>
      </c>
      <c r="T51" s="201">
        <v>0</v>
      </c>
      <c r="U51" s="201">
        <v>2.15</v>
      </c>
      <c r="V51" s="201">
        <v>2.99</v>
      </c>
      <c r="W51" s="201">
        <v>0.46</v>
      </c>
      <c r="X51" s="201">
        <v>2.0299999999999998</v>
      </c>
      <c r="Y51" s="201">
        <v>0</v>
      </c>
      <c r="Z51" s="201">
        <v>58.63</v>
      </c>
      <c r="AA51" s="201">
        <v>9.98</v>
      </c>
      <c r="AB51" s="201">
        <v>0</v>
      </c>
      <c r="AC51" s="201">
        <v>11.25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79.72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17.489999999999998</v>
      </c>
      <c r="K52" s="201">
        <v>4.4000000000000004</v>
      </c>
      <c r="L52" s="201">
        <v>255.96</v>
      </c>
      <c r="M52" s="201">
        <v>0.97</v>
      </c>
      <c r="N52" s="201">
        <v>1.24</v>
      </c>
      <c r="O52" s="201">
        <v>0</v>
      </c>
      <c r="P52" s="201">
        <v>0.99</v>
      </c>
      <c r="Q52" s="201">
        <v>3.14</v>
      </c>
      <c r="R52" s="201">
        <v>5.85</v>
      </c>
      <c r="S52" s="201">
        <v>3.64</v>
      </c>
      <c r="T52" s="201">
        <v>0</v>
      </c>
      <c r="U52" s="201">
        <v>2.15</v>
      </c>
      <c r="V52" s="201">
        <v>2.99</v>
      </c>
      <c r="W52" s="201">
        <v>0.46</v>
      </c>
      <c r="X52" s="201">
        <v>2.0299999999999998</v>
      </c>
      <c r="Y52" s="201">
        <v>0</v>
      </c>
      <c r="Z52" s="201">
        <v>58.63</v>
      </c>
      <c r="AA52" s="201">
        <v>9.98</v>
      </c>
      <c r="AB52" s="201">
        <v>0</v>
      </c>
      <c r="AC52" s="201">
        <v>11.25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79.72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17.489999999999998</v>
      </c>
      <c r="K53" s="201">
        <v>4.4000000000000004</v>
      </c>
      <c r="L53" s="201">
        <v>255.96</v>
      </c>
      <c r="M53" s="201">
        <v>0.97</v>
      </c>
      <c r="N53" s="201">
        <v>1.24</v>
      </c>
      <c r="O53" s="201">
        <v>0</v>
      </c>
      <c r="P53" s="201">
        <v>0.99</v>
      </c>
      <c r="Q53" s="201">
        <v>3.48</v>
      </c>
      <c r="R53" s="201">
        <v>6.09</v>
      </c>
      <c r="S53" s="201">
        <v>3.79</v>
      </c>
      <c r="T53" s="201">
        <v>0</v>
      </c>
      <c r="U53" s="201">
        <v>2.15</v>
      </c>
      <c r="V53" s="201">
        <v>2.99</v>
      </c>
      <c r="W53" s="201">
        <v>0.46</v>
      </c>
      <c r="X53" s="201">
        <v>2.0299999999999998</v>
      </c>
      <c r="Y53" s="201">
        <v>0</v>
      </c>
      <c r="Z53" s="201">
        <v>58.63</v>
      </c>
      <c r="AA53" s="201">
        <v>9.98</v>
      </c>
      <c r="AB53" s="201">
        <v>0</v>
      </c>
      <c r="AC53" s="201">
        <v>11.25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79.72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17.489999999999998</v>
      </c>
      <c r="K54" s="201">
        <v>4.4000000000000004</v>
      </c>
      <c r="L54" s="201">
        <v>255.96</v>
      </c>
      <c r="M54" s="201">
        <v>0.97</v>
      </c>
      <c r="N54" s="201">
        <v>1.24</v>
      </c>
      <c r="O54" s="201">
        <v>0</v>
      </c>
      <c r="P54" s="201">
        <v>0.99</v>
      </c>
      <c r="Q54" s="201">
        <v>3.48</v>
      </c>
      <c r="R54" s="201">
        <v>6.09</v>
      </c>
      <c r="S54" s="201">
        <v>3.79</v>
      </c>
      <c r="T54" s="201">
        <v>0</v>
      </c>
      <c r="U54" s="201">
        <v>2.15</v>
      </c>
      <c r="V54" s="201">
        <v>2.99</v>
      </c>
      <c r="W54" s="201">
        <v>0.46</v>
      </c>
      <c r="X54" s="201">
        <v>2.0299999999999998</v>
      </c>
      <c r="Y54" s="201">
        <v>0</v>
      </c>
      <c r="Z54" s="201">
        <v>58.63</v>
      </c>
      <c r="AA54" s="201">
        <v>9.98</v>
      </c>
      <c r="AB54" s="201">
        <v>0</v>
      </c>
      <c r="AC54" s="201">
        <v>11.25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79.72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17.489999999999998</v>
      </c>
      <c r="K55" s="201">
        <v>4.4000000000000004</v>
      </c>
      <c r="L55" s="201">
        <v>255.96</v>
      </c>
      <c r="M55" s="201">
        <v>0.97</v>
      </c>
      <c r="N55" s="201">
        <v>1.24</v>
      </c>
      <c r="O55" s="201">
        <v>0</v>
      </c>
      <c r="P55" s="201">
        <v>1.06</v>
      </c>
      <c r="Q55" s="201">
        <v>3.48</v>
      </c>
      <c r="R55" s="201">
        <v>6.09</v>
      </c>
      <c r="S55" s="201">
        <v>3.79</v>
      </c>
      <c r="T55" s="201">
        <v>0</v>
      </c>
      <c r="U55" s="201">
        <v>2.15</v>
      </c>
      <c r="V55" s="201">
        <v>2.99</v>
      </c>
      <c r="W55" s="201">
        <v>0.46</v>
      </c>
      <c r="X55" s="201">
        <v>2.0299999999999998</v>
      </c>
      <c r="Y55" s="201">
        <v>0</v>
      </c>
      <c r="Z55" s="201">
        <v>58.63</v>
      </c>
      <c r="AA55" s="201">
        <v>19.93</v>
      </c>
      <c r="AB55" s="201">
        <v>0</v>
      </c>
      <c r="AC55" s="201">
        <v>11.25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79.72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17.489999999999998</v>
      </c>
      <c r="K56" s="201">
        <v>4.4000000000000004</v>
      </c>
      <c r="L56" s="201">
        <v>255.96</v>
      </c>
      <c r="M56" s="201">
        <v>0.97</v>
      </c>
      <c r="N56" s="201">
        <v>1.24</v>
      </c>
      <c r="O56" s="201">
        <v>0</v>
      </c>
      <c r="P56" s="201">
        <v>1.06</v>
      </c>
      <c r="Q56" s="201">
        <v>3.48</v>
      </c>
      <c r="R56" s="201">
        <v>6.09</v>
      </c>
      <c r="S56" s="201">
        <v>3.79</v>
      </c>
      <c r="T56" s="201">
        <v>0</v>
      </c>
      <c r="U56" s="201">
        <v>2.15</v>
      </c>
      <c r="V56" s="201">
        <v>2.99</v>
      </c>
      <c r="W56" s="201">
        <v>0.46</v>
      </c>
      <c r="X56" s="201">
        <v>2.0299999999999998</v>
      </c>
      <c r="Y56" s="201">
        <v>0</v>
      </c>
      <c r="Z56" s="201">
        <v>58.63</v>
      </c>
      <c r="AA56" s="201">
        <v>19.93</v>
      </c>
      <c r="AB56" s="201">
        <v>0</v>
      </c>
      <c r="AC56" s="201">
        <v>11.25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79.72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17.489999999999998</v>
      </c>
      <c r="K57" s="201">
        <v>4.4000000000000004</v>
      </c>
      <c r="L57" s="201">
        <v>255.96</v>
      </c>
      <c r="M57" s="201">
        <v>0.97</v>
      </c>
      <c r="N57" s="201">
        <v>1.24</v>
      </c>
      <c r="O57" s="201">
        <v>0</v>
      </c>
      <c r="P57" s="201">
        <v>1.06</v>
      </c>
      <c r="Q57" s="201">
        <v>3.48</v>
      </c>
      <c r="R57" s="201">
        <v>6.09</v>
      </c>
      <c r="S57" s="201">
        <v>3.79</v>
      </c>
      <c r="T57" s="201">
        <v>0</v>
      </c>
      <c r="U57" s="201">
        <v>2.15</v>
      </c>
      <c r="V57" s="201">
        <v>0.22</v>
      </c>
      <c r="W57" s="201">
        <v>0.46</v>
      </c>
      <c r="X57" s="201">
        <v>1.69</v>
      </c>
      <c r="Y57" s="201">
        <v>0</v>
      </c>
      <c r="Z57" s="201">
        <v>29.65</v>
      </c>
      <c r="AA57" s="201">
        <v>19.93</v>
      </c>
      <c r="AB57" s="201">
        <v>0</v>
      </c>
      <c r="AC57" s="201">
        <v>11.25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79.72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17.489999999999998</v>
      </c>
      <c r="K58" s="201">
        <v>4.4000000000000004</v>
      </c>
      <c r="L58" s="201">
        <v>255.96</v>
      </c>
      <c r="M58" s="201">
        <v>0.97</v>
      </c>
      <c r="N58" s="201">
        <v>1.24</v>
      </c>
      <c r="O58" s="201">
        <v>0</v>
      </c>
      <c r="P58" s="201">
        <v>1.06</v>
      </c>
      <c r="Q58" s="201">
        <v>0.23</v>
      </c>
      <c r="R58" s="201">
        <v>0.44</v>
      </c>
      <c r="S58" s="201">
        <v>0.28000000000000003</v>
      </c>
      <c r="T58" s="201">
        <v>0</v>
      </c>
      <c r="U58" s="201">
        <v>2.15</v>
      </c>
      <c r="V58" s="201">
        <v>0.22</v>
      </c>
      <c r="W58" s="201">
        <v>0.46</v>
      </c>
      <c r="X58" s="201">
        <v>1.69</v>
      </c>
      <c r="Y58" s="201">
        <v>0</v>
      </c>
      <c r="Z58" s="201">
        <v>2.65</v>
      </c>
      <c r="AA58" s="201">
        <v>0.94</v>
      </c>
      <c r="AB58" s="201">
        <v>0</v>
      </c>
      <c r="AC58" s="201">
        <v>11.25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79.72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17.489999999999998</v>
      </c>
      <c r="K59" s="201">
        <v>4.4000000000000004</v>
      </c>
      <c r="L59" s="201">
        <v>261.89</v>
      </c>
      <c r="M59" s="201">
        <v>0.97</v>
      </c>
      <c r="N59" s="201">
        <v>1.24</v>
      </c>
      <c r="O59" s="201">
        <v>0</v>
      </c>
      <c r="P59" s="201">
        <v>1.06</v>
      </c>
      <c r="Q59" s="201">
        <v>0.23</v>
      </c>
      <c r="R59" s="201">
        <v>0.44</v>
      </c>
      <c r="S59" s="201">
        <v>0.28000000000000003</v>
      </c>
      <c r="T59" s="201">
        <v>0</v>
      </c>
      <c r="U59" s="201">
        <v>2.15</v>
      </c>
      <c r="V59" s="201">
        <v>0.22</v>
      </c>
      <c r="W59" s="201">
        <v>0.46</v>
      </c>
      <c r="X59" s="201">
        <v>1.69</v>
      </c>
      <c r="Y59" s="201">
        <v>0</v>
      </c>
      <c r="Z59" s="201">
        <v>2.65</v>
      </c>
      <c r="AA59" s="201">
        <v>0.94</v>
      </c>
      <c r="AB59" s="201">
        <v>0</v>
      </c>
      <c r="AC59" s="201">
        <v>11.25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79.72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17.489999999999998</v>
      </c>
      <c r="K60" s="201">
        <v>4.4000000000000004</v>
      </c>
      <c r="L60" s="201">
        <v>261.89</v>
      </c>
      <c r="M60" s="201">
        <v>0.97</v>
      </c>
      <c r="N60" s="201">
        <v>1.24</v>
      </c>
      <c r="O60" s="201">
        <v>0</v>
      </c>
      <c r="P60" s="201">
        <v>1.06</v>
      </c>
      <c r="Q60" s="201">
        <v>0.23</v>
      </c>
      <c r="R60" s="201">
        <v>0.44</v>
      </c>
      <c r="S60" s="201">
        <v>0.28000000000000003</v>
      </c>
      <c r="T60" s="201">
        <v>0</v>
      </c>
      <c r="U60" s="201">
        <v>2.15</v>
      </c>
      <c r="V60" s="201">
        <v>0.22</v>
      </c>
      <c r="W60" s="201">
        <v>0.46</v>
      </c>
      <c r="X60" s="201">
        <v>1.69</v>
      </c>
      <c r="Y60" s="201">
        <v>0</v>
      </c>
      <c r="Z60" s="201">
        <v>2.65</v>
      </c>
      <c r="AA60" s="201">
        <v>0.94</v>
      </c>
      <c r="AB60" s="201">
        <v>0</v>
      </c>
      <c r="AC60" s="201">
        <v>11.25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79.72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17.489999999999998</v>
      </c>
      <c r="K61" s="201">
        <v>4.4000000000000004</v>
      </c>
      <c r="L61" s="201">
        <v>261.89</v>
      </c>
      <c r="M61" s="201">
        <v>0.97</v>
      </c>
      <c r="N61" s="201">
        <v>1.24</v>
      </c>
      <c r="O61" s="201">
        <v>0</v>
      </c>
      <c r="P61" s="201">
        <v>1.06</v>
      </c>
      <c r="Q61" s="201">
        <v>0.23</v>
      </c>
      <c r="R61" s="201">
        <v>0.44</v>
      </c>
      <c r="S61" s="201">
        <v>0.28000000000000003</v>
      </c>
      <c r="T61" s="201">
        <v>0</v>
      </c>
      <c r="U61" s="201">
        <v>2.15</v>
      </c>
      <c r="V61" s="201">
        <v>0.22</v>
      </c>
      <c r="W61" s="201">
        <v>0.5</v>
      </c>
      <c r="X61" s="201">
        <v>1.9</v>
      </c>
      <c r="Y61" s="201">
        <v>0</v>
      </c>
      <c r="Z61" s="201">
        <v>2.65</v>
      </c>
      <c r="AA61" s="201">
        <v>0.94</v>
      </c>
      <c r="AB61" s="201">
        <v>0</v>
      </c>
      <c r="AC61" s="201">
        <v>11.25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79.72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17.489999999999998</v>
      </c>
      <c r="K62" s="201">
        <v>0.32</v>
      </c>
      <c r="L62" s="201">
        <v>203.93</v>
      </c>
      <c r="M62" s="201">
        <v>0.97</v>
      </c>
      <c r="N62" s="201">
        <v>1.24</v>
      </c>
      <c r="O62" s="201">
        <v>0</v>
      </c>
      <c r="P62" s="201">
        <v>1.06</v>
      </c>
      <c r="Q62" s="201">
        <v>0.23</v>
      </c>
      <c r="R62" s="201">
        <v>0.44</v>
      </c>
      <c r="S62" s="201">
        <v>0.28000000000000003</v>
      </c>
      <c r="T62" s="201">
        <v>0</v>
      </c>
      <c r="U62" s="201">
        <v>2.15</v>
      </c>
      <c r="V62" s="201">
        <v>0.22</v>
      </c>
      <c r="W62" s="201">
        <v>0.46</v>
      </c>
      <c r="X62" s="201">
        <v>1.69</v>
      </c>
      <c r="Y62" s="201">
        <v>0</v>
      </c>
      <c r="Z62" s="201">
        <v>2.65</v>
      </c>
      <c r="AA62" s="201">
        <v>0.94</v>
      </c>
      <c r="AB62" s="201">
        <v>0</v>
      </c>
      <c r="AC62" s="201">
        <v>11.25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79.72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17.489999999999998</v>
      </c>
      <c r="K63" s="201">
        <v>0.32</v>
      </c>
      <c r="L63" s="201">
        <v>203.93</v>
      </c>
      <c r="M63" s="201">
        <v>0.97</v>
      </c>
      <c r="N63" s="201">
        <v>1.24</v>
      </c>
      <c r="O63" s="201">
        <v>0</v>
      </c>
      <c r="P63" s="201">
        <v>1.06</v>
      </c>
      <c r="Q63" s="201">
        <v>0.23</v>
      </c>
      <c r="R63" s="201">
        <v>0.44</v>
      </c>
      <c r="S63" s="201">
        <v>0.28000000000000003</v>
      </c>
      <c r="T63" s="201">
        <v>0</v>
      </c>
      <c r="U63" s="201">
        <v>2.15</v>
      </c>
      <c r="V63" s="201">
        <v>0.22</v>
      </c>
      <c r="W63" s="201">
        <v>0.46</v>
      </c>
      <c r="X63" s="201">
        <v>1.69</v>
      </c>
      <c r="Y63" s="201">
        <v>0</v>
      </c>
      <c r="Z63" s="201">
        <v>2.65</v>
      </c>
      <c r="AA63" s="201">
        <v>0.94</v>
      </c>
      <c r="AB63" s="201">
        <v>0</v>
      </c>
      <c r="AC63" s="201">
        <v>11.25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79.72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17.489999999999998</v>
      </c>
      <c r="K64" s="201">
        <v>0.32</v>
      </c>
      <c r="L64" s="201">
        <v>203.93</v>
      </c>
      <c r="M64" s="201">
        <v>0.97</v>
      </c>
      <c r="N64" s="201">
        <v>1.24</v>
      </c>
      <c r="O64" s="201">
        <v>0</v>
      </c>
      <c r="P64" s="201">
        <v>1.06</v>
      </c>
      <c r="Q64" s="201">
        <v>0.23</v>
      </c>
      <c r="R64" s="201">
        <v>0.44</v>
      </c>
      <c r="S64" s="201">
        <v>0.28000000000000003</v>
      </c>
      <c r="T64" s="201">
        <v>0</v>
      </c>
      <c r="U64" s="201">
        <v>2.15</v>
      </c>
      <c r="V64" s="201">
        <v>0.22</v>
      </c>
      <c r="W64" s="201">
        <v>0.46</v>
      </c>
      <c r="X64" s="201">
        <v>1.69</v>
      </c>
      <c r="Y64" s="201">
        <v>0</v>
      </c>
      <c r="Z64" s="201">
        <v>2.65</v>
      </c>
      <c r="AA64" s="201">
        <v>0.94</v>
      </c>
      <c r="AB64" s="201">
        <v>0</v>
      </c>
      <c r="AC64" s="201">
        <v>11.25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79.72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17.489999999999998</v>
      </c>
      <c r="K65" s="201">
        <v>0.32</v>
      </c>
      <c r="L65" s="201">
        <v>203.93</v>
      </c>
      <c r="M65" s="201">
        <v>0.97</v>
      </c>
      <c r="N65" s="201">
        <v>1.24</v>
      </c>
      <c r="O65" s="201">
        <v>0</v>
      </c>
      <c r="P65" s="201">
        <v>1.06</v>
      </c>
      <c r="Q65" s="201">
        <v>0.23</v>
      </c>
      <c r="R65" s="201">
        <v>0.44</v>
      </c>
      <c r="S65" s="201">
        <v>0.28000000000000003</v>
      </c>
      <c r="T65" s="201">
        <v>0</v>
      </c>
      <c r="U65" s="201">
        <v>2.15</v>
      </c>
      <c r="V65" s="201">
        <v>0.22</v>
      </c>
      <c r="W65" s="201">
        <v>0.46</v>
      </c>
      <c r="X65" s="201">
        <v>1.31</v>
      </c>
      <c r="Y65" s="201">
        <v>0</v>
      </c>
      <c r="Z65" s="201">
        <v>2.65</v>
      </c>
      <c r="AA65" s="201">
        <v>0.94</v>
      </c>
      <c r="AB65" s="201">
        <v>0</v>
      </c>
      <c r="AC65" s="201">
        <v>11.25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79.72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17.489999999999998</v>
      </c>
      <c r="K66" s="201">
        <v>0.32</v>
      </c>
      <c r="L66" s="201">
        <v>203.93</v>
      </c>
      <c r="M66" s="201">
        <v>0.97</v>
      </c>
      <c r="N66" s="201">
        <v>1.24</v>
      </c>
      <c r="O66" s="201">
        <v>0</v>
      </c>
      <c r="P66" s="201">
        <v>1.06</v>
      </c>
      <c r="Q66" s="201">
        <v>0.23</v>
      </c>
      <c r="R66" s="201">
        <v>0.44</v>
      </c>
      <c r="S66" s="201">
        <v>0.28000000000000003</v>
      </c>
      <c r="T66" s="201">
        <v>0</v>
      </c>
      <c r="U66" s="201">
        <v>2.15</v>
      </c>
      <c r="V66" s="201">
        <v>0.22</v>
      </c>
      <c r="W66" s="201">
        <v>0.46</v>
      </c>
      <c r="X66" s="201">
        <v>1.31</v>
      </c>
      <c r="Y66" s="201">
        <v>0</v>
      </c>
      <c r="Z66" s="201">
        <v>2.65</v>
      </c>
      <c r="AA66" s="201">
        <v>0.94</v>
      </c>
      <c r="AB66" s="201">
        <v>0</v>
      </c>
      <c r="AC66" s="201">
        <v>11.25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79.72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17.489999999999998</v>
      </c>
      <c r="K67" s="201">
        <v>0.32</v>
      </c>
      <c r="L67" s="201">
        <v>126.65</v>
      </c>
      <c r="M67" s="201">
        <v>0.97</v>
      </c>
      <c r="N67" s="201">
        <v>1.24</v>
      </c>
      <c r="O67" s="201">
        <v>0</v>
      </c>
      <c r="P67" s="201">
        <v>1.06</v>
      </c>
      <c r="Q67" s="201">
        <v>0.23</v>
      </c>
      <c r="R67" s="201">
        <v>0.03</v>
      </c>
      <c r="S67" s="201">
        <v>0.28000000000000003</v>
      </c>
      <c r="T67" s="201">
        <v>0</v>
      </c>
      <c r="U67" s="201">
        <v>2.15</v>
      </c>
      <c r="V67" s="201">
        <v>0.22</v>
      </c>
      <c r="W67" s="201">
        <v>0.46</v>
      </c>
      <c r="X67" s="201">
        <v>1.31</v>
      </c>
      <c r="Y67" s="201">
        <v>0</v>
      </c>
      <c r="Z67" s="201">
        <v>2.65</v>
      </c>
      <c r="AA67" s="201">
        <v>0.94</v>
      </c>
      <c r="AB67" s="201">
        <v>0</v>
      </c>
      <c r="AC67" s="201">
        <v>11.25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79.72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17.489999999999998</v>
      </c>
      <c r="K68" s="201">
        <v>0.32</v>
      </c>
      <c r="L68" s="201">
        <v>78.349999999999994</v>
      </c>
      <c r="M68" s="201">
        <v>0.97</v>
      </c>
      <c r="N68" s="201">
        <v>1.24</v>
      </c>
      <c r="O68" s="201">
        <v>0</v>
      </c>
      <c r="P68" s="201">
        <v>1.06</v>
      </c>
      <c r="Q68" s="201">
        <v>0.23</v>
      </c>
      <c r="R68" s="201">
        <v>0.03</v>
      </c>
      <c r="S68" s="201">
        <v>0.28000000000000003</v>
      </c>
      <c r="T68" s="201">
        <v>0</v>
      </c>
      <c r="U68" s="201">
        <v>2.15</v>
      </c>
      <c r="V68" s="201">
        <v>0.22</v>
      </c>
      <c r="W68" s="201">
        <v>0.46</v>
      </c>
      <c r="X68" s="201">
        <v>1.31</v>
      </c>
      <c r="Y68" s="201">
        <v>0</v>
      </c>
      <c r="Z68" s="201">
        <v>2.65</v>
      </c>
      <c r="AA68" s="201">
        <v>0.94</v>
      </c>
      <c r="AB68" s="201">
        <v>0</v>
      </c>
      <c r="AC68" s="201">
        <v>11.25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79.72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17.489999999999998</v>
      </c>
      <c r="K69" s="201">
        <v>0.32</v>
      </c>
      <c r="L69" s="201">
        <v>78.349999999999994</v>
      </c>
      <c r="M69" s="201">
        <v>0.97</v>
      </c>
      <c r="N69" s="201">
        <v>1.24</v>
      </c>
      <c r="O69" s="201">
        <v>0</v>
      </c>
      <c r="P69" s="201">
        <v>1.0900000000000001</v>
      </c>
      <c r="Q69" s="201">
        <v>0.23</v>
      </c>
      <c r="R69" s="201">
        <v>0.22</v>
      </c>
      <c r="S69" s="201">
        <v>0.28000000000000003</v>
      </c>
      <c r="T69" s="201">
        <v>0</v>
      </c>
      <c r="U69" s="201">
        <v>2.52</v>
      </c>
      <c r="V69" s="201">
        <v>0.22</v>
      </c>
      <c r="W69" s="201">
        <v>0.46</v>
      </c>
      <c r="X69" s="201">
        <v>1.31</v>
      </c>
      <c r="Y69" s="201">
        <v>0</v>
      </c>
      <c r="Z69" s="201">
        <v>2.65</v>
      </c>
      <c r="AA69" s="201">
        <v>0.94</v>
      </c>
      <c r="AB69" s="201">
        <v>0</v>
      </c>
      <c r="AC69" s="201">
        <v>11.25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79.72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17.489999999999998</v>
      </c>
      <c r="K70" s="201">
        <v>0.32</v>
      </c>
      <c r="L70" s="201">
        <v>126.65</v>
      </c>
      <c r="M70" s="201">
        <v>0.97</v>
      </c>
      <c r="N70" s="201">
        <v>1.24</v>
      </c>
      <c r="O70" s="201">
        <v>0</v>
      </c>
      <c r="P70" s="201">
        <v>1.0900000000000001</v>
      </c>
      <c r="Q70" s="201">
        <v>0.23</v>
      </c>
      <c r="R70" s="201">
        <v>0.22</v>
      </c>
      <c r="S70" s="201">
        <v>0.28000000000000003</v>
      </c>
      <c r="T70" s="201">
        <v>0</v>
      </c>
      <c r="U70" s="201">
        <v>2.52</v>
      </c>
      <c r="V70" s="201">
        <v>0.22</v>
      </c>
      <c r="W70" s="201">
        <v>0.46</v>
      </c>
      <c r="X70" s="201">
        <v>1.31</v>
      </c>
      <c r="Y70" s="201">
        <v>0</v>
      </c>
      <c r="Z70" s="201">
        <v>2.65</v>
      </c>
      <c r="AA70" s="201">
        <v>0.94</v>
      </c>
      <c r="AB70" s="201">
        <v>0</v>
      </c>
      <c r="AC70" s="201">
        <v>11.25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79.72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17.489999999999998</v>
      </c>
      <c r="K71" s="201">
        <v>0.32</v>
      </c>
      <c r="L71" s="201">
        <v>113.64</v>
      </c>
      <c r="M71" s="201">
        <v>0.97</v>
      </c>
      <c r="N71" s="201">
        <v>1.24</v>
      </c>
      <c r="O71" s="201">
        <v>0</v>
      </c>
      <c r="P71" s="201">
        <v>1.0900000000000001</v>
      </c>
      <c r="Q71" s="201">
        <v>0.23</v>
      </c>
      <c r="R71" s="201">
        <v>0.22</v>
      </c>
      <c r="S71" s="201">
        <v>0.28000000000000003</v>
      </c>
      <c r="T71" s="201">
        <v>0</v>
      </c>
      <c r="U71" s="201">
        <v>2.52</v>
      </c>
      <c r="V71" s="201">
        <v>0.22</v>
      </c>
      <c r="W71" s="201">
        <v>0.46</v>
      </c>
      <c r="X71" s="201">
        <v>8.1199999999999992</v>
      </c>
      <c r="Y71" s="201">
        <v>0</v>
      </c>
      <c r="Z71" s="201">
        <v>2.65</v>
      </c>
      <c r="AA71" s="201">
        <v>0.94</v>
      </c>
      <c r="AB71" s="201">
        <v>0</v>
      </c>
      <c r="AC71" s="201">
        <v>11.6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42.72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17.489999999999998</v>
      </c>
      <c r="K72" s="201">
        <v>0.32</v>
      </c>
      <c r="L72" s="201">
        <v>11.2</v>
      </c>
      <c r="M72" s="201">
        <v>0.97</v>
      </c>
      <c r="N72" s="201">
        <v>1.24</v>
      </c>
      <c r="O72" s="201">
        <v>0</v>
      </c>
      <c r="P72" s="201">
        <v>1.0900000000000001</v>
      </c>
      <c r="Q72" s="201">
        <v>0.23</v>
      </c>
      <c r="R72" s="201">
        <v>0.22</v>
      </c>
      <c r="S72" s="201">
        <v>0.28000000000000003</v>
      </c>
      <c r="T72" s="201">
        <v>0</v>
      </c>
      <c r="U72" s="201">
        <v>2.52</v>
      </c>
      <c r="V72" s="201">
        <v>0.22</v>
      </c>
      <c r="W72" s="201">
        <v>0.46</v>
      </c>
      <c r="X72" s="201">
        <v>8.1199999999999992</v>
      </c>
      <c r="Y72" s="201">
        <v>0</v>
      </c>
      <c r="Z72" s="201">
        <v>2.65</v>
      </c>
      <c r="AA72" s="201">
        <v>0.94</v>
      </c>
      <c r="AB72" s="201">
        <v>0</v>
      </c>
      <c r="AC72" s="201">
        <v>11.6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42.72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17.489999999999998</v>
      </c>
      <c r="K73" s="201">
        <v>0.32</v>
      </c>
      <c r="L73" s="201">
        <v>11.2</v>
      </c>
      <c r="M73" s="201">
        <v>0.97</v>
      </c>
      <c r="N73" s="201">
        <v>1.24</v>
      </c>
      <c r="O73" s="201">
        <v>0</v>
      </c>
      <c r="P73" s="201">
        <v>1.0900000000000001</v>
      </c>
      <c r="Q73" s="201">
        <v>0.23</v>
      </c>
      <c r="R73" s="201">
        <v>0.22</v>
      </c>
      <c r="S73" s="201">
        <v>0.28000000000000003</v>
      </c>
      <c r="T73" s="201">
        <v>0</v>
      </c>
      <c r="U73" s="201">
        <v>2.52</v>
      </c>
      <c r="V73" s="201">
        <v>0.22</v>
      </c>
      <c r="W73" s="201">
        <v>0.46</v>
      </c>
      <c r="X73" s="201">
        <v>1.53</v>
      </c>
      <c r="Y73" s="201">
        <v>0</v>
      </c>
      <c r="Z73" s="201">
        <v>2.65</v>
      </c>
      <c r="AA73" s="201">
        <v>0.94</v>
      </c>
      <c r="AB73" s="201">
        <v>0</v>
      </c>
      <c r="AC73" s="201">
        <v>11.6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82.72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17.489999999999998</v>
      </c>
      <c r="K74" s="201">
        <v>0.32</v>
      </c>
      <c r="L74" s="201">
        <v>11.2</v>
      </c>
      <c r="M74" s="201">
        <v>0.97</v>
      </c>
      <c r="N74" s="201">
        <v>1.24</v>
      </c>
      <c r="O74" s="201">
        <v>0</v>
      </c>
      <c r="P74" s="201">
        <v>1.0900000000000001</v>
      </c>
      <c r="Q74" s="201">
        <v>0.23</v>
      </c>
      <c r="R74" s="201">
        <v>0.22</v>
      </c>
      <c r="S74" s="201">
        <v>0.28000000000000003</v>
      </c>
      <c r="T74" s="201">
        <v>0</v>
      </c>
      <c r="U74" s="201">
        <v>2.52</v>
      </c>
      <c r="V74" s="201">
        <v>0.22</v>
      </c>
      <c r="W74" s="201">
        <v>0.46</v>
      </c>
      <c r="X74" s="201">
        <v>1.53</v>
      </c>
      <c r="Y74" s="201">
        <v>0</v>
      </c>
      <c r="Z74" s="201">
        <v>2.65</v>
      </c>
      <c r="AA74" s="201">
        <v>0.94</v>
      </c>
      <c r="AB74" s="201">
        <v>0</v>
      </c>
      <c r="AC74" s="201">
        <v>11.6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82.72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12.08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17.489999999999998</v>
      </c>
      <c r="K75" s="201">
        <v>0.32</v>
      </c>
      <c r="L75" s="201">
        <v>11.2</v>
      </c>
      <c r="M75" s="201">
        <v>0.97</v>
      </c>
      <c r="N75" s="201">
        <v>1.24</v>
      </c>
      <c r="O75" s="201">
        <v>0</v>
      </c>
      <c r="P75" s="201">
        <v>1.0900000000000001</v>
      </c>
      <c r="Q75" s="201">
        <v>0.86</v>
      </c>
      <c r="R75" s="201">
        <v>0.93</v>
      </c>
      <c r="S75" s="201">
        <v>0.28000000000000003</v>
      </c>
      <c r="T75" s="201">
        <v>0</v>
      </c>
      <c r="U75" s="201">
        <v>2.5299999999999998</v>
      </c>
      <c r="V75" s="201">
        <v>0.22</v>
      </c>
      <c r="W75" s="201">
        <v>0.46</v>
      </c>
      <c r="X75" s="201">
        <v>1.53</v>
      </c>
      <c r="Y75" s="201">
        <v>0</v>
      </c>
      <c r="Z75" s="201">
        <v>2.65</v>
      </c>
      <c r="AA75" s="201">
        <v>0.94</v>
      </c>
      <c r="AB75" s="201">
        <v>0</v>
      </c>
      <c r="AC75" s="201">
        <v>11.6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82.72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17.489999999999998</v>
      </c>
      <c r="K76" s="201">
        <v>0.32</v>
      </c>
      <c r="L76" s="201">
        <v>11.2</v>
      </c>
      <c r="M76" s="201">
        <v>0.97</v>
      </c>
      <c r="N76" s="201">
        <v>1.24</v>
      </c>
      <c r="O76" s="201">
        <v>0</v>
      </c>
      <c r="P76" s="201">
        <v>1.0900000000000001</v>
      </c>
      <c r="Q76" s="201">
        <v>0.86</v>
      </c>
      <c r="R76" s="201">
        <v>0.93</v>
      </c>
      <c r="S76" s="201">
        <v>0.28000000000000003</v>
      </c>
      <c r="T76" s="201">
        <v>0</v>
      </c>
      <c r="U76" s="201">
        <v>2.52</v>
      </c>
      <c r="V76" s="201">
        <v>0.22</v>
      </c>
      <c r="W76" s="201">
        <v>0.36</v>
      </c>
      <c r="X76" s="201">
        <v>1.53</v>
      </c>
      <c r="Y76" s="201">
        <v>0</v>
      </c>
      <c r="Z76" s="201">
        <v>2.65</v>
      </c>
      <c r="AA76" s="201">
        <v>0.94</v>
      </c>
      <c r="AB76" s="201">
        <v>0</v>
      </c>
      <c r="AC76" s="201">
        <v>11.6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82.72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17.489999999999998</v>
      </c>
      <c r="K77" s="201">
        <v>0.32</v>
      </c>
      <c r="L77" s="201">
        <v>11.2</v>
      </c>
      <c r="M77" s="201">
        <v>0.97</v>
      </c>
      <c r="N77" s="201">
        <v>1.24</v>
      </c>
      <c r="O77" s="201">
        <v>0</v>
      </c>
      <c r="P77" s="201">
        <v>1.0900000000000001</v>
      </c>
      <c r="Q77" s="201">
        <v>0.86</v>
      </c>
      <c r="R77" s="201">
        <v>1.0900000000000001</v>
      </c>
      <c r="S77" s="201">
        <v>0.28000000000000003</v>
      </c>
      <c r="T77" s="201">
        <v>0</v>
      </c>
      <c r="U77" s="201">
        <v>2.52</v>
      </c>
      <c r="V77" s="201">
        <v>0.22</v>
      </c>
      <c r="W77" s="201">
        <v>0.36</v>
      </c>
      <c r="X77" s="201">
        <v>1.53</v>
      </c>
      <c r="Y77" s="201">
        <v>0</v>
      </c>
      <c r="Z77" s="201">
        <v>2.65</v>
      </c>
      <c r="AA77" s="201">
        <v>0.94</v>
      </c>
      <c r="AB77" s="201">
        <v>0</v>
      </c>
      <c r="AC77" s="201">
        <v>11.6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82.72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17.489999999999998</v>
      </c>
      <c r="K78" s="201">
        <v>0.32</v>
      </c>
      <c r="L78" s="201">
        <v>11.2</v>
      </c>
      <c r="M78" s="201">
        <v>0.97</v>
      </c>
      <c r="N78" s="201">
        <v>1.24</v>
      </c>
      <c r="O78" s="201">
        <v>0</v>
      </c>
      <c r="P78" s="201">
        <v>1.0900000000000001</v>
      </c>
      <c r="Q78" s="201">
        <v>0.86</v>
      </c>
      <c r="R78" s="201">
        <v>0.27</v>
      </c>
      <c r="S78" s="201">
        <v>0.28000000000000003</v>
      </c>
      <c r="T78" s="201">
        <v>0</v>
      </c>
      <c r="U78" s="201">
        <v>2.52</v>
      </c>
      <c r="V78" s="201">
        <v>0.22</v>
      </c>
      <c r="W78" s="201">
        <v>0.36</v>
      </c>
      <c r="X78" s="201">
        <v>1.53</v>
      </c>
      <c r="Y78" s="201">
        <v>0</v>
      </c>
      <c r="Z78" s="201">
        <v>2.65</v>
      </c>
      <c r="AA78" s="201">
        <v>0.94</v>
      </c>
      <c r="AB78" s="201">
        <v>0</v>
      </c>
      <c r="AC78" s="201">
        <v>11.6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82.72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17.489999999999998</v>
      </c>
      <c r="K79" s="201">
        <v>0.32</v>
      </c>
      <c r="L79" s="201">
        <v>11.2</v>
      </c>
      <c r="M79" s="201">
        <v>0.97</v>
      </c>
      <c r="N79" s="201">
        <v>1.24</v>
      </c>
      <c r="O79" s="201">
        <v>0</v>
      </c>
      <c r="P79" s="201">
        <v>2.9</v>
      </c>
      <c r="Q79" s="201">
        <v>0.86</v>
      </c>
      <c r="R79" s="201">
        <v>0.51</v>
      </c>
      <c r="S79" s="201">
        <v>0.28000000000000003</v>
      </c>
      <c r="T79" s="201">
        <v>0</v>
      </c>
      <c r="U79" s="201">
        <v>10.25</v>
      </c>
      <c r="V79" s="201">
        <v>0.22</v>
      </c>
      <c r="W79" s="201">
        <v>0.46</v>
      </c>
      <c r="X79" s="201">
        <v>1.53</v>
      </c>
      <c r="Y79" s="201">
        <v>0</v>
      </c>
      <c r="Z79" s="201">
        <v>2.65</v>
      </c>
      <c r="AA79" s="201">
        <v>0.94</v>
      </c>
      <c r="AB79" s="201">
        <v>0</v>
      </c>
      <c r="AC79" s="201">
        <v>11.25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82.72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17.489999999999998</v>
      </c>
      <c r="K80" s="201">
        <v>0.32</v>
      </c>
      <c r="L80" s="201">
        <v>11.2</v>
      </c>
      <c r="M80" s="201">
        <v>0.97</v>
      </c>
      <c r="N80" s="201">
        <v>1.24</v>
      </c>
      <c r="O80" s="201">
        <v>0</v>
      </c>
      <c r="P80" s="201">
        <v>1.31</v>
      </c>
      <c r="Q80" s="201">
        <v>0.86</v>
      </c>
      <c r="R80" s="201">
        <v>0.28999999999999998</v>
      </c>
      <c r="S80" s="201">
        <v>0.28000000000000003</v>
      </c>
      <c r="T80" s="201">
        <v>0</v>
      </c>
      <c r="U80" s="201">
        <v>10.25</v>
      </c>
      <c r="V80" s="201">
        <v>0.22</v>
      </c>
      <c r="W80" s="201">
        <v>0.46</v>
      </c>
      <c r="X80" s="201">
        <v>1.53</v>
      </c>
      <c r="Y80" s="201">
        <v>0</v>
      </c>
      <c r="Z80" s="201">
        <v>2.65</v>
      </c>
      <c r="AA80" s="201">
        <v>0.94</v>
      </c>
      <c r="AB80" s="201">
        <v>0</v>
      </c>
      <c r="AC80" s="201">
        <v>11.25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82.72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17.489999999999998</v>
      </c>
      <c r="K81" s="201">
        <v>0.32</v>
      </c>
      <c r="L81" s="201">
        <v>11.2</v>
      </c>
      <c r="M81" s="201">
        <v>0.97</v>
      </c>
      <c r="N81" s="201">
        <v>1.24</v>
      </c>
      <c r="O81" s="201">
        <v>0</v>
      </c>
      <c r="P81" s="201">
        <v>1.0900000000000001</v>
      </c>
      <c r="Q81" s="201">
        <v>0.86</v>
      </c>
      <c r="R81" s="201">
        <v>0.61</v>
      </c>
      <c r="S81" s="201">
        <v>0.28000000000000003</v>
      </c>
      <c r="T81" s="201">
        <v>0</v>
      </c>
      <c r="U81" s="201">
        <v>10.25</v>
      </c>
      <c r="V81" s="201">
        <v>0.22</v>
      </c>
      <c r="W81" s="201">
        <v>0.46</v>
      </c>
      <c r="X81" s="201">
        <v>1.53</v>
      </c>
      <c r="Y81" s="201">
        <v>0</v>
      </c>
      <c r="Z81" s="201">
        <v>2.65</v>
      </c>
      <c r="AA81" s="201">
        <v>0.94</v>
      </c>
      <c r="AB81" s="201">
        <v>0</v>
      </c>
      <c r="AC81" s="201">
        <v>11.25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82.72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17.489999999999998</v>
      </c>
      <c r="K82" s="201">
        <v>0.32</v>
      </c>
      <c r="L82" s="201">
        <v>11.2</v>
      </c>
      <c r="M82" s="201">
        <v>0.97</v>
      </c>
      <c r="N82" s="201">
        <v>1.24</v>
      </c>
      <c r="O82" s="201">
        <v>0</v>
      </c>
      <c r="P82" s="201">
        <v>1.0900000000000001</v>
      </c>
      <c r="Q82" s="201">
        <v>0.86</v>
      </c>
      <c r="R82" s="201">
        <v>0.33</v>
      </c>
      <c r="S82" s="201">
        <v>0.28000000000000003</v>
      </c>
      <c r="T82" s="201">
        <v>0</v>
      </c>
      <c r="U82" s="201">
        <v>10.25</v>
      </c>
      <c r="V82" s="201">
        <v>0.22</v>
      </c>
      <c r="W82" s="201">
        <v>0.46</v>
      </c>
      <c r="X82" s="201">
        <v>1.53</v>
      </c>
      <c r="Y82" s="201">
        <v>0</v>
      </c>
      <c r="Z82" s="201">
        <v>2.65</v>
      </c>
      <c r="AA82" s="201">
        <v>0.94</v>
      </c>
      <c r="AB82" s="201">
        <v>0</v>
      </c>
      <c r="AC82" s="201">
        <v>11.25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82.72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12.24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17.489999999999998</v>
      </c>
      <c r="K83" s="201">
        <v>0.34</v>
      </c>
      <c r="L83" s="201">
        <v>11.2</v>
      </c>
      <c r="M83" s="201">
        <v>0.97</v>
      </c>
      <c r="N83" s="201">
        <v>1.24</v>
      </c>
      <c r="O83" s="201">
        <v>0</v>
      </c>
      <c r="P83" s="201">
        <v>1.0900000000000001</v>
      </c>
      <c r="Q83" s="201">
        <v>0.86</v>
      </c>
      <c r="R83" s="201">
        <v>0.57999999999999996</v>
      </c>
      <c r="S83" s="201">
        <v>0.28000000000000003</v>
      </c>
      <c r="T83" s="201">
        <v>0</v>
      </c>
      <c r="U83" s="201">
        <v>10.25</v>
      </c>
      <c r="V83" s="201">
        <v>0.22</v>
      </c>
      <c r="W83" s="201">
        <v>0.46</v>
      </c>
      <c r="X83" s="201">
        <v>1.53</v>
      </c>
      <c r="Y83" s="201">
        <v>0</v>
      </c>
      <c r="Z83" s="201">
        <v>2.65</v>
      </c>
      <c r="AA83" s="201">
        <v>0.94</v>
      </c>
      <c r="AB83" s="201">
        <v>0</v>
      </c>
      <c r="AC83" s="201">
        <v>10.91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82.72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12.24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17.489999999999998</v>
      </c>
      <c r="K84" s="201">
        <v>0.32</v>
      </c>
      <c r="L84" s="201">
        <v>11.2</v>
      </c>
      <c r="M84" s="201">
        <v>0.97</v>
      </c>
      <c r="N84" s="201">
        <v>1.24</v>
      </c>
      <c r="O84" s="201">
        <v>0</v>
      </c>
      <c r="P84" s="201">
        <v>1.0900000000000001</v>
      </c>
      <c r="Q84" s="201">
        <v>0.86</v>
      </c>
      <c r="R84" s="201">
        <v>0.36</v>
      </c>
      <c r="S84" s="201">
        <v>0.28000000000000003</v>
      </c>
      <c r="T84" s="201">
        <v>0</v>
      </c>
      <c r="U84" s="201">
        <v>10.25</v>
      </c>
      <c r="V84" s="201">
        <v>0.22</v>
      </c>
      <c r="W84" s="201">
        <v>0.46</v>
      </c>
      <c r="X84" s="201">
        <v>1.53</v>
      </c>
      <c r="Y84" s="201">
        <v>0</v>
      </c>
      <c r="Z84" s="201">
        <v>2.65</v>
      </c>
      <c r="AA84" s="201">
        <v>0.94</v>
      </c>
      <c r="AB84" s="201">
        <v>0</v>
      </c>
      <c r="AC84" s="201">
        <v>10.91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82.72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12.24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17.489999999999998</v>
      </c>
      <c r="K85" s="201">
        <v>0.32</v>
      </c>
      <c r="L85" s="201">
        <v>11.2</v>
      </c>
      <c r="M85" s="201">
        <v>0.97</v>
      </c>
      <c r="N85" s="201">
        <v>1.24</v>
      </c>
      <c r="O85" s="201">
        <v>0</v>
      </c>
      <c r="P85" s="201">
        <v>1.0900000000000001</v>
      </c>
      <c r="Q85" s="201">
        <v>0.86</v>
      </c>
      <c r="R85" s="201">
        <v>0.36</v>
      </c>
      <c r="S85" s="201">
        <v>0.28000000000000003</v>
      </c>
      <c r="T85" s="201">
        <v>0</v>
      </c>
      <c r="U85" s="201">
        <v>10.25</v>
      </c>
      <c r="V85" s="201">
        <v>0.22</v>
      </c>
      <c r="W85" s="201">
        <v>0.46</v>
      </c>
      <c r="X85" s="201">
        <v>1.53</v>
      </c>
      <c r="Y85" s="201">
        <v>0</v>
      </c>
      <c r="Z85" s="201">
        <v>2.65</v>
      </c>
      <c r="AA85" s="201">
        <v>0.94</v>
      </c>
      <c r="AB85" s="201">
        <v>0</v>
      </c>
      <c r="AC85" s="201">
        <v>10.91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82.72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12.24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17.489999999999998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1.07</v>
      </c>
      <c r="Q86" s="201">
        <v>0.86</v>
      </c>
      <c r="R86" s="201">
        <v>0.89</v>
      </c>
      <c r="S86" s="201">
        <v>0.28000000000000003</v>
      </c>
      <c r="T86" s="201">
        <v>0</v>
      </c>
      <c r="U86" s="201">
        <v>10.25</v>
      </c>
      <c r="V86" s="201">
        <v>0.22</v>
      </c>
      <c r="W86" s="201">
        <v>0.46</v>
      </c>
      <c r="X86" s="201">
        <v>1.53</v>
      </c>
      <c r="Y86" s="201">
        <v>0</v>
      </c>
      <c r="Z86" s="201">
        <v>2.65</v>
      </c>
      <c r="AA86" s="201">
        <v>0.94</v>
      </c>
      <c r="AB86" s="201">
        <v>0</v>
      </c>
      <c r="AC86" s="201">
        <v>10.91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82.72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12.24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17.489999999999998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1.05</v>
      </c>
      <c r="Q87" s="201">
        <v>0.86</v>
      </c>
      <c r="R87" s="201">
        <v>0.41</v>
      </c>
      <c r="S87" s="201">
        <v>0.28000000000000003</v>
      </c>
      <c r="T87" s="201">
        <v>0</v>
      </c>
      <c r="U87" s="201">
        <v>10.25</v>
      </c>
      <c r="V87" s="201">
        <v>0.22</v>
      </c>
      <c r="W87" s="201">
        <v>0.46</v>
      </c>
      <c r="X87" s="201">
        <v>1.53</v>
      </c>
      <c r="Y87" s="201">
        <v>0</v>
      </c>
      <c r="Z87" s="201">
        <v>2.65</v>
      </c>
      <c r="AA87" s="201">
        <v>0.94</v>
      </c>
      <c r="AB87" s="201">
        <v>0</v>
      </c>
      <c r="AC87" s="201">
        <v>10.91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82.72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12.24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17.489999999999998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1.05</v>
      </c>
      <c r="Q88" s="201">
        <v>0.86</v>
      </c>
      <c r="R88" s="201">
        <v>0.4</v>
      </c>
      <c r="S88" s="201">
        <v>0.28000000000000003</v>
      </c>
      <c r="T88" s="201">
        <v>0</v>
      </c>
      <c r="U88" s="201">
        <v>10.25</v>
      </c>
      <c r="V88" s="201">
        <v>0.22</v>
      </c>
      <c r="W88" s="201">
        <v>0.46</v>
      </c>
      <c r="X88" s="201">
        <v>1.53</v>
      </c>
      <c r="Y88" s="201">
        <v>0</v>
      </c>
      <c r="Z88" s="201">
        <v>2.65</v>
      </c>
      <c r="AA88" s="201">
        <v>0.94</v>
      </c>
      <c r="AB88" s="201">
        <v>0</v>
      </c>
      <c r="AC88" s="201">
        <v>10.91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82.72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17.489999999999998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1.38</v>
      </c>
      <c r="Q89" s="201">
        <v>0.86</v>
      </c>
      <c r="R89" s="201">
        <v>0.87</v>
      </c>
      <c r="S89" s="201">
        <v>0.28000000000000003</v>
      </c>
      <c r="T89" s="201">
        <v>0</v>
      </c>
      <c r="U89" s="201">
        <v>10.25</v>
      </c>
      <c r="V89" s="201">
        <v>0.22</v>
      </c>
      <c r="W89" s="201">
        <v>0.46</v>
      </c>
      <c r="X89" s="201">
        <v>1.53</v>
      </c>
      <c r="Y89" s="201">
        <v>0</v>
      </c>
      <c r="Z89" s="201">
        <v>2.65</v>
      </c>
      <c r="AA89" s="201">
        <v>0.94</v>
      </c>
      <c r="AB89" s="201">
        <v>0</v>
      </c>
      <c r="AC89" s="201">
        <v>10.91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82.72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17.489999999999998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1.38</v>
      </c>
      <c r="Q90" s="201">
        <v>0.86</v>
      </c>
      <c r="R90" s="201">
        <v>0.44</v>
      </c>
      <c r="S90" s="201">
        <v>0.28000000000000003</v>
      </c>
      <c r="T90" s="201">
        <v>0</v>
      </c>
      <c r="U90" s="201">
        <v>10.25</v>
      </c>
      <c r="V90" s="201">
        <v>0.22</v>
      </c>
      <c r="W90" s="201">
        <v>0.46</v>
      </c>
      <c r="X90" s="201">
        <v>1.53</v>
      </c>
      <c r="Y90" s="201">
        <v>0</v>
      </c>
      <c r="Z90" s="201">
        <v>2.65</v>
      </c>
      <c r="AA90" s="201">
        <v>0.94</v>
      </c>
      <c r="AB90" s="201">
        <v>0</v>
      </c>
      <c r="AC90" s="201">
        <v>10.91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82.72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12.4</v>
      </c>
      <c r="E91" s="201">
        <v>0</v>
      </c>
      <c r="F91" s="201">
        <v>0</v>
      </c>
      <c r="G91" s="201">
        <v>18.989999999999998</v>
      </c>
      <c r="H91" s="201">
        <v>0</v>
      </c>
      <c r="I91" s="201">
        <v>0</v>
      </c>
      <c r="J91" s="201">
        <v>17.489999999999998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1.38</v>
      </c>
      <c r="Q91" s="201">
        <v>0.86</v>
      </c>
      <c r="R91" s="201">
        <v>0.44</v>
      </c>
      <c r="S91" s="201">
        <v>0.28000000000000003</v>
      </c>
      <c r="T91" s="201">
        <v>0</v>
      </c>
      <c r="U91" s="201">
        <v>10.25</v>
      </c>
      <c r="V91" s="201">
        <v>0.22</v>
      </c>
      <c r="W91" s="201">
        <v>0.46</v>
      </c>
      <c r="X91" s="201">
        <v>1.53</v>
      </c>
      <c r="Y91" s="201">
        <v>0</v>
      </c>
      <c r="Z91" s="201">
        <v>2.65</v>
      </c>
      <c r="AA91" s="201">
        <v>0.94</v>
      </c>
      <c r="AB91" s="201">
        <v>0</v>
      </c>
      <c r="AC91" s="201">
        <v>10.91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82.72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12.4</v>
      </c>
      <c r="E92" s="201">
        <v>0</v>
      </c>
      <c r="F92" s="201">
        <v>0</v>
      </c>
      <c r="G92" s="201">
        <v>18.989999999999998</v>
      </c>
      <c r="H92" s="201">
        <v>0</v>
      </c>
      <c r="I92" s="201">
        <v>0</v>
      </c>
      <c r="J92" s="201">
        <v>17.489999999999998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1.38</v>
      </c>
      <c r="Q92" s="201">
        <v>0.86</v>
      </c>
      <c r="R92" s="201">
        <v>0.44</v>
      </c>
      <c r="S92" s="201">
        <v>0.28000000000000003</v>
      </c>
      <c r="T92" s="201">
        <v>0</v>
      </c>
      <c r="U92" s="201">
        <v>10.25</v>
      </c>
      <c r="V92" s="201">
        <v>0.22</v>
      </c>
      <c r="W92" s="201">
        <v>0.46</v>
      </c>
      <c r="X92" s="201">
        <v>1.53</v>
      </c>
      <c r="Y92" s="201">
        <v>0</v>
      </c>
      <c r="Z92" s="201">
        <v>2.65</v>
      </c>
      <c r="AA92" s="201">
        <v>0.94</v>
      </c>
      <c r="AB92" s="201">
        <v>0</v>
      </c>
      <c r="AC92" s="201">
        <v>10.91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54.5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12.4</v>
      </c>
      <c r="E93" s="201">
        <v>0</v>
      </c>
      <c r="F93" s="201">
        <v>0</v>
      </c>
      <c r="G93" s="201">
        <v>18.989999999999998</v>
      </c>
      <c r="H93" s="201">
        <v>0</v>
      </c>
      <c r="I93" s="201">
        <v>0</v>
      </c>
      <c r="J93" s="201">
        <v>0.59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1.38</v>
      </c>
      <c r="Q93" s="201">
        <v>0.86</v>
      </c>
      <c r="R93" s="201">
        <v>0.44</v>
      </c>
      <c r="S93" s="201">
        <v>0.28000000000000003</v>
      </c>
      <c r="T93" s="201">
        <v>0</v>
      </c>
      <c r="U93" s="201">
        <v>10.25</v>
      </c>
      <c r="V93" s="201">
        <v>0.22</v>
      </c>
      <c r="W93" s="201">
        <v>0.46</v>
      </c>
      <c r="X93" s="201">
        <v>1.53</v>
      </c>
      <c r="Y93" s="201">
        <v>0</v>
      </c>
      <c r="Z93" s="201">
        <v>2.65</v>
      </c>
      <c r="AA93" s="201">
        <v>0.94</v>
      </c>
      <c r="AB93" s="201">
        <v>0</v>
      </c>
      <c r="AC93" s="201">
        <v>10.91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48.35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0.42</v>
      </c>
      <c r="E94" s="201">
        <v>0</v>
      </c>
      <c r="F94" s="201">
        <v>0</v>
      </c>
      <c r="G94" s="201">
        <v>0.64</v>
      </c>
      <c r="H94" s="201">
        <v>0</v>
      </c>
      <c r="I94" s="201">
        <v>0</v>
      </c>
      <c r="J94" s="201">
        <v>0.59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1.38</v>
      </c>
      <c r="Q94" s="201">
        <v>0.86</v>
      </c>
      <c r="R94" s="201">
        <v>0.44</v>
      </c>
      <c r="S94" s="201">
        <v>0.28000000000000003</v>
      </c>
      <c r="T94" s="201">
        <v>0</v>
      </c>
      <c r="U94" s="201">
        <v>10.25</v>
      </c>
      <c r="V94" s="201">
        <v>0.22</v>
      </c>
      <c r="W94" s="201">
        <v>0.46</v>
      </c>
      <c r="X94" s="201">
        <v>1.53</v>
      </c>
      <c r="Y94" s="201">
        <v>0</v>
      </c>
      <c r="Z94" s="201">
        <v>2.65</v>
      </c>
      <c r="AA94" s="201">
        <v>0.94</v>
      </c>
      <c r="AB94" s="201">
        <v>0</v>
      </c>
      <c r="AC94" s="201">
        <v>10.57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54.03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0.42</v>
      </c>
      <c r="E95" s="201">
        <v>0</v>
      </c>
      <c r="F95" s="201">
        <v>0</v>
      </c>
      <c r="G95" s="201">
        <v>0.64</v>
      </c>
      <c r="H95" s="201">
        <v>0</v>
      </c>
      <c r="I95" s="201">
        <v>0</v>
      </c>
      <c r="J95" s="201">
        <v>0.59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1.38</v>
      </c>
      <c r="Q95" s="201">
        <v>0.86</v>
      </c>
      <c r="R95" s="201">
        <v>0.44</v>
      </c>
      <c r="S95" s="201">
        <v>0.28000000000000003</v>
      </c>
      <c r="T95" s="201">
        <v>0</v>
      </c>
      <c r="U95" s="201">
        <v>10.25</v>
      </c>
      <c r="V95" s="201">
        <v>0.22</v>
      </c>
      <c r="W95" s="201">
        <v>0.46</v>
      </c>
      <c r="X95" s="201">
        <v>1.53</v>
      </c>
      <c r="Y95" s="201">
        <v>0</v>
      </c>
      <c r="Z95" s="201">
        <v>2.65</v>
      </c>
      <c r="AA95" s="201">
        <v>0.94</v>
      </c>
      <c r="AB95" s="201">
        <v>0</v>
      </c>
      <c r="AC95" s="201">
        <v>10.57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55.84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0.42</v>
      </c>
      <c r="E96" s="201">
        <v>0</v>
      </c>
      <c r="F96" s="201">
        <v>0</v>
      </c>
      <c r="G96" s="201">
        <v>0.64</v>
      </c>
      <c r="H96" s="201">
        <v>0</v>
      </c>
      <c r="I96" s="201">
        <v>0</v>
      </c>
      <c r="J96" s="201">
        <v>0.59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1.38</v>
      </c>
      <c r="Q96" s="201">
        <v>0.86</v>
      </c>
      <c r="R96" s="201">
        <v>0.44</v>
      </c>
      <c r="S96" s="201">
        <v>0.28000000000000003</v>
      </c>
      <c r="T96" s="201">
        <v>0</v>
      </c>
      <c r="U96" s="201">
        <v>10.25</v>
      </c>
      <c r="V96" s="201">
        <v>0.22</v>
      </c>
      <c r="W96" s="201">
        <v>0.46</v>
      </c>
      <c r="X96" s="201">
        <v>1.53</v>
      </c>
      <c r="Y96" s="201">
        <v>0</v>
      </c>
      <c r="Z96" s="201">
        <v>2.65</v>
      </c>
      <c r="AA96" s="201">
        <v>0.94</v>
      </c>
      <c r="AB96" s="201">
        <v>0</v>
      </c>
      <c r="AC96" s="201">
        <v>10.57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55.84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0.42</v>
      </c>
      <c r="E97" s="201">
        <v>0</v>
      </c>
      <c r="F97" s="201">
        <v>0</v>
      </c>
      <c r="G97" s="201">
        <v>0.64</v>
      </c>
      <c r="H97" s="201">
        <v>0</v>
      </c>
      <c r="I97" s="201">
        <v>0</v>
      </c>
      <c r="J97" s="201">
        <v>0.59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1.38</v>
      </c>
      <c r="Q97" s="201">
        <v>0.86</v>
      </c>
      <c r="R97" s="201">
        <v>0.44</v>
      </c>
      <c r="S97" s="201">
        <v>0.28000000000000003</v>
      </c>
      <c r="T97" s="201">
        <v>0</v>
      </c>
      <c r="U97" s="201">
        <v>10.25</v>
      </c>
      <c r="V97" s="201">
        <v>0.22</v>
      </c>
      <c r="W97" s="201">
        <v>0.46</v>
      </c>
      <c r="X97" s="201">
        <v>1.53</v>
      </c>
      <c r="Y97" s="201">
        <v>0</v>
      </c>
      <c r="Z97" s="201">
        <v>2.65</v>
      </c>
      <c r="AA97" s="201">
        <v>0.94</v>
      </c>
      <c r="AB97" s="201">
        <v>0</v>
      </c>
      <c r="AC97" s="201">
        <v>10.57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61.82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0.42</v>
      </c>
      <c r="E98" s="201">
        <v>0</v>
      </c>
      <c r="F98" s="201">
        <v>0</v>
      </c>
      <c r="G98" s="201">
        <v>0.64</v>
      </c>
      <c r="H98" s="201">
        <v>0</v>
      </c>
      <c r="I98" s="201">
        <v>0</v>
      </c>
      <c r="J98" s="201">
        <v>0.59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1.38</v>
      </c>
      <c r="Q98" s="201">
        <v>0.86</v>
      </c>
      <c r="R98" s="201">
        <v>0.44</v>
      </c>
      <c r="S98" s="201">
        <v>0.28000000000000003</v>
      </c>
      <c r="T98" s="201">
        <v>0</v>
      </c>
      <c r="U98" s="201">
        <v>10.25</v>
      </c>
      <c r="V98" s="201">
        <v>0.22</v>
      </c>
      <c r="W98" s="201">
        <v>0.46</v>
      </c>
      <c r="X98" s="201">
        <v>1.53</v>
      </c>
      <c r="Y98" s="201">
        <v>0</v>
      </c>
      <c r="Z98" s="201">
        <v>2.65</v>
      </c>
      <c r="AA98" s="201">
        <v>0.94</v>
      </c>
      <c r="AB98" s="201">
        <v>0</v>
      </c>
      <c r="AC98" s="201">
        <v>10.57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61.82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0.26534750000000024</v>
      </c>
      <c r="E99">
        <f t="shared" si="0"/>
        <v>0</v>
      </c>
      <c r="F99">
        <f t="shared" si="0"/>
        <v>0</v>
      </c>
      <c r="G99">
        <f t="shared" si="0"/>
        <v>0.40890250000000028</v>
      </c>
      <c r="H99">
        <f t="shared" si="0"/>
        <v>0</v>
      </c>
      <c r="I99">
        <f t="shared" si="0"/>
        <v>0</v>
      </c>
      <c r="J99">
        <f t="shared" si="0"/>
        <v>0.35494499999999995</v>
      </c>
      <c r="K99">
        <f t="shared" si="0"/>
        <v>3.8339999999999951E-2</v>
      </c>
      <c r="L99">
        <f t="shared" si="0"/>
        <v>2.4532325000000053</v>
      </c>
      <c r="M99">
        <f t="shared" si="0"/>
        <v>2.3279999999999981E-2</v>
      </c>
      <c r="N99">
        <f t="shared" si="0"/>
        <v>2.9759999999999953E-2</v>
      </c>
      <c r="O99">
        <f t="shared" si="0"/>
        <v>0</v>
      </c>
      <c r="P99">
        <f t="shared" si="0"/>
        <v>2.5962500000000013E-2</v>
      </c>
      <c r="Q99">
        <f t="shared" si="0"/>
        <v>2.7532500000000022E-2</v>
      </c>
      <c r="R99">
        <f t="shared" si="0"/>
        <v>4.5977500000000011E-2</v>
      </c>
      <c r="S99">
        <f t="shared" si="0"/>
        <v>2.8632500000000023E-2</v>
      </c>
      <c r="T99">
        <f t="shared" si="0"/>
        <v>0</v>
      </c>
      <c r="U99">
        <f t="shared" si="0"/>
        <v>9.1867500000000032E-2</v>
      </c>
      <c r="V99">
        <f t="shared" si="0"/>
        <v>2.0082499999999986E-2</v>
      </c>
      <c r="W99">
        <f t="shared" si="0"/>
        <v>2.4779999999999927E-2</v>
      </c>
      <c r="X99">
        <f t="shared" si="0"/>
        <v>8.9687499999999754E-2</v>
      </c>
      <c r="Y99">
        <f t="shared" si="0"/>
        <v>0</v>
      </c>
      <c r="Z99">
        <f t="shared" si="0"/>
        <v>0.35734250000000106</v>
      </c>
      <c r="AA99">
        <f t="shared" si="0"/>
        <v>9.0477499999999961E-2</v>
      </c>
      <c r="AB99">
        <f t="shared" si="0"/>
        <v>0</v>
      </c>
      <c r="AC99">
        <f t="shared" si="0"/>
        <v>0.26082499999999997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1.9705025000000032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7.5075000000000012E-3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-2.7120000000000002</v>
      </c>
      <c r="D13" s="82">
        <v>0</v>
      </c>
      <c r="E13" s="82">
        <v>0</v>
      </c>
      <c r="F13" s="82">
        <v>0</v>
      </c>
      <c r="G13" s="82">
        <v>-2.7120000000000002</v>
      </c>
      <c r="H13" s="76"/>
      <c r="I13" s="31">
        <v>11</v>
      </c>
      <c r="J13" s="82">
        <v>2.7120000000000002</v>
      </c>
      <c r="K13" s="82">
        <v>0</v>
      </c>
      <c r="L13" s="82">
        <v>0</v>
      </c>
      <c r="M13" s="82">
        <v>2.2879999999999998</v>
      </c>
      <c r="N13" s="82">
        <v>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-2.2879999999999998</v>
      </c>
      <c r="AG13" s="82">
        <v>0</v>
      </c>
      <c r="AH13" s="82">
        <v>0</v>
      </c>
      <c r="AI13" s="82">
        <v>-2.2879999999999998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2.7120000000000002</v>
      </c>
      <c r="AV13" s="83">
        <f t="shared" si="0"/>
        <v>0</v>
      </c>
      <c r="AW13" s="83">
        <f t="shared" si="0"/>
        <v>0</v>
      </c>
      <c r="AX13" s="83">
        <f t="shared" si="0"/>
        <v>2.2879999999999998</v>
      </c>
      <c r="AY13" s="83">
        <f t="shared" si="14"/>
        <v>-5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27.12</v>
      </c>
      <c r="CF13" s="80">
        <f t="shared" si="5"/>
        <v>0</v>
      </c>
      <c r="CG13" s="80">
        <f t="shared" si="5"/>
        <v>0</v>
      </c>
      <c r="CH13" s="80">
        <f t="shared" si="5"/>
        <v>22.88</v>
      </c>
      <c r="CI13" s="80">
        <f t="shared" si="24"/>
        <v>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2.7120000000000002</v>
      </c>
      <c r="DG13" s="81">
        <f t="shared" si="32"/>
        <v>-5</v>
      </c>
      <c r="DH13" s="81">
        <f t="shared" si="33"/>
        <v>0</v>
      </c>
      <c r="DI13" s="81">
        <f t="shared" si="34"/>
        <v>0</v>
      </c>
      <c r="DJ13" s="81">
        <f t="shared" si="35"/>
        <v>2.2879999999999998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-5</v>
      </c>
      <c r="D15" s="82">
        <v>0</v>
      </c>
      <c r="E15" s="82">
        <v>0</v>
      </c>
      <c r="F15" s="82">
        <v>0</v>
      </c>
      <c r="G15" s="82">
        <v>-5</v>
      </c>
      <c r="H15" s="76"/>
      <c r="I15" s="31">
        <v>13</v>
      </c>
      <c r="J15" s="82">
        <v>5</v>
      </c>
      <c r="K15" s="82">
        <v>0</v>
      </c>
      <c r="L15" s="82">
        <v>0</v>
      </c>
      <c r="M15" s="82">
        <v>0</v>
      </c>
      <c r="N15" s="82">
        <v>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5</v>
      </c>
      <c r="DG15" s="81">
        <f t="shared" si="32"/>
        <v>-5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-25</v>
      </c>
      <c r="D16" s="82">
        <v>0</v>
      </c>
      <c r="E16" s="82">
        <v>0</v>
      </c>
      <c r="F16" s="82">
        <v>0</v>
      </c>
      <c r="G16" s="82">
        <v>-25</v>
      </c>
      <c r="H16" s="76"/>
      <c r="I16" s="31">
        <v>14</v>
      </c>
      <c r="J16" s="82">
        <v>25</v>
      </c>
      <c r="K16" s="82">
        <v>0</v>
      </c>
      <c r="L16" s="82">
        <v>0</v>
      </c>
      <c r="M16" s="82">
        <v>0</v>
      </c>
      <c r="N16" s="82">
        <v>25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25</v>
      </c>
      <c r="DG16" s="81">
        <f t="shared" si="32"/>
        <v>-25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-40</v>
      </c>
      <c r="D17" s="82">
        <v>0</v>
      </c>
      <c r="E17" s="82">
        <v>0</v>
      </c>
      <c r="F17" s="82">
        <v>0</v>
      </c>
      <c r="G17" s="82">
        <v>-40</v>
      </c>
      <c r="H17" s="76"/>
      <c r="I17" s="31">
        <v>15</v>
      </c>
      <c r="J17" s="82">
        <v>40</v>
      </c>
      <c r="K17" s="82">
        <v>0</v>
      </c>
      <c r="L17" s="82">
        <v>0</v>
      </c>
      <c r="M17" s="82">
        <v>0</v>
      </c>
      <c r="N17" s="82">
        <v>40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40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-40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400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400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40</v>
      </c>
      <c r="DG17" s="81">
        <f t="shared" si="32"/>
        <v>-40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-60</v>
      </c>
      <c r="D18" s="82">
        <v>0</v>
      </c>
      <c r="E18" s="82">
        <v>0</v>
      </c>
      <c r="F18" s="82">
        <v>0</v>
      </c>
      <c r="G18" s="82">
        <v>-60</v>
      </c>
      <c r="H18" s="76"/>
      <c r="I18" s="31">
        <v>16</v>
      </c>
      <c r="J18" s="82">
        <v>60</v>
      </c>
      <c r="K18" s="82">
        <v>0</v>
      </c>
      <c r="L18" s="82">
        <v>0</v>
      </c>
      <c r="M18" s="82">
        <v>0</v>
      </c>
      <c r="N18" s="82">
        <v>60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60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-60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600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600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60</v>
      </c>
      <c r="DG18" s="81">
        <f t="shared" si="32"/>
        <v>-60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-55.036999999999999</v>
      </c>
      <c r="D19" s="82">
        <v>0</v>
      </c>
      <c r="E19" s="82">
        <v>0</v>
      </c>
      <c r="F19" s="82">
        <v>-74.962999999999994</v>
      </c>
      <c r="G19" s="82">
        <v>-130</v>
      </c>
      <c r="H19" s="76"/>
      <c r="I19" s="31">
        <v>17</v>
      </c>
      <c r="J19" s="82">
        <v>55.036999999999999</v>
      </c>
      <c r="K19" s="82">
        <v>0</v>
      </c>
      <c r="L19" s="82">
        <v>0</v>
      </c>
      <c r="M19" s="82">
        <v>0</v>
      </c>
      <c r="N19" s="82">
        <v>55.036999999999999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74.962999999999994</v>
      </c>
      <c r="AF19" s="82">
        <v>0</v>
      </c>
      <c r="AG19" s="82">
        <v>0</v>
      </c>
      <c r="AH19" s="82">
        <v>0</v>
      </c>
      <c r="AI19" s="82">
        <v>74.962999999999994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55.036999999999999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-55.036999999999999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74.962999999999994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-74.962999999999994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550.37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550.37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749.62999999999988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749.62999999999988</v>
      </c>
      <c r="DF19" s="81">
        <f t="shared" si="31"/>
        <v>130</v>
      </c>
      <c r="DG19" s="81">
        <f t="shared" si="32"/>
        <v>-55.036999999999999</v>
      </c>
      <c r="DH19" s="81">
        <f t="shared" si="33"/>
        <v>0</v>
      </c>
      <c r="DI19" s="81">
        <f t="shared" si="34"/>
        <v>0</v>
      </c>
      <c r="DJ19" s="81">
        <f t="shared" si="35"/>
        <v>-74.962999999999994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-40.219000000000001</v>
      </c>
      <c r="D20" s="82">
        <v>0</v>
      </c>
      <c r="E20" s="82">
        <v>0</v>
      </c>
      <c r="F20" s="82">
        <v>-54.780999999999999</v>
      </c>
      <c r="G20" s="82">
        <v>-95</v>
      </c>
      <c r="H20" s="76"/>
      <c r="I20" s="31">
        <v>18</v>
      </c>
      <c r="J20" s="82">
        <v>40.219000000000001</v>
      </c>
      <c r="K20" s="82">
        <v>0</v>
      </c>
      <c r="L20" s="82">
        <v>0</v>
      </c>
      <c r="M20" s="82">
        <v>0</v>
      </c>
      <c r="N20" s="82">
        <v>40.219000000000001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54.780999999999999</v>
      </c>
      <c r="AF20" s="82">
        <v>0</v>
      </c>
      <c r="AG20" s="82">
        <v>0</v>
      </c>
      <c r="AH20" s="82">
        <v>0</v>
      </c>
      <c r="AI20" s="82">
        <v>54.780999999999999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40.219000000000001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-40.219000000000001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54.780999999999999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-54.780999999999999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402.19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402.19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547.80999999999995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547.80999999999995</v>
      </c>
      <c r="DF20" s="81">
        <f t="shared" si="31"/>
        <v>95</v>
      </c>
      <c r="DG20" s="81">
        <f t="shared" si="32"/>
        <v>-40.219000000000001</v>
      </c>
      <c r="DH20" s="81">
        <f t="shared" si="33"/>
        <v>0</v>
      </c>
      <c r="DI20" s="81">
        <f t="shared" si="34"/>
        <v>0</v>
      </c>
      <c r="DJ20" s="81">
        <f t="shared" si="35"/>
        <v>-54.780999999999999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-26.248999999999999</v>
      </c>
      <c r="D21" s="82">
        <v>0</v>
      </c>
      <c r="E21" s="82">
        <v>0</v>
      </c>
      <c r="F21" s="82">
        <v>-35.750999999999998</v>
      </c>
      <c r="G21" s="82">
        <v>-62</v>
      </c>
      <c r="H21" s="76"/>
      <c r="I21" s="31">
        <v>19</v>
      </c>
      <c r="J21" s="82">
        <v>26.248999999999999</v>
      </c>
      <c r="K21" s="82">
        <v>0</v>
      </c>
      <c r="L21" s="82">
        <v>0</v>
      </c>
      <c r="M21" s="82">
        <v>0</v>
      </c>
      <c r="N21" s="82">
        <v>26.248999999999999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35.750999999999998</v>
      </c>
      <c r="AF21" s="82">
        <v>0</v>
      </c>
      <c r="AG21" s="82">
        <v>0</v>
      </c>
      <c r="AH21" s="82">
        <v>0</v>
      </c>
      <c r="AI21" s="82">
        <v>35.750999999999998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26.248999999999999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-26.248999999999999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35.750999999999998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-35.750999999999998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262.49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262.49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357.51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357.51</v>
      </c>
      <c r="DF21" s="81">
        <f t="shared" si="31"/>
        <v>62</v>
      </c>
      <c r="DG21" s="81">
        <f t="shared" si="32"/>
        <v>-26.248999999999999</v>
      </c>
      <c r="DH21" s="81">
        <f t="shared" si="33"/>
        <v>0</v>
      </c>
      <c r="DI21" s="81">
        <f t="shared" si="34"/>
        <v>0</v>
      </c>
      <c r="DJ21" s="81">
        <f t="shared" si="35"/>
        <v>-35.750999999999998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-11.853999999999999</v>
      </c>
      <c r="D22" s="82">
        <v>0</v>
      </c>
      <c r="E22" s="82">
        <v>0</v>
      </c>
      <c r="F22" s="82">
        <v>-16.146000000000001</v>
      </c>
      <c r="G22" s="82">
        <v>-28</v>
      </c>
      <c r="H22" s="76"/>
      <c r="I22" s="31">
        <v>20</v>
      </c>
      <c r="J22" s="82">
        <v>11.853999999999999</v>
      </c>
      <c r="K22" s="82">
        <v>0</v>
      </c>
      <c r="L22" s="82">
        <v>0</v>
      </c>
      <c r="M22" s="82">
        <v>0</v>
      </c>
      <c r="N22" s="82">
        <v>11.853999999999999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16.146000000000001</v>
      </c>
      <c r="AF22" s="82">
        <v>0</v>
      </c>
      <c r="AG22" s="82">
        <v>0</v>
      </c>
      <c r="AH22" s="82">
        <v>0</v>
      </c>
      <c r="AI22" s="82">
        <v>16.146000000000001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11.853999999999999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-11.853999999999999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16.146000000000001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-16.146000000000001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118.53999999999999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118.53999999999999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161.46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161.46</v>
      </c>
      <c r="DF22" s="81">
        <f t="shared" si="31"/>
        <v>28</v>
      </c>
      <c r="DG22" s="81">
        <f t="shared" si="32"/>
        <v>-11.853999999999999</v>
      </c>
      <c r="DH22" s="81">
        <f t="shared" si="33"/>
        <v>0</v>
      </c>
      <c r="DI22" s="81">
        <f t="shared" si="34"/>
        <v>0</v>
      </c>
      <c r="DJ22" s="81">
        <f t="shared" si="35"/>
        <v>-16.146000000000001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-25</v>
      </c>
      <c r="N23" s="82">
        <v>-25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25</v>
      </c>
      <c r="AG23" s="82">
        <v>0</v>
      </c>
      <c r="AH23" s="82">
        <v>0</v>
      </c>
      <c r="AI23" s="82">
        <v>25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25</v>
      </c>
      <c r="BR23" s="83">
        <f t="shared" si="3"/>
        <v>0</v>
      </c>
      <c r="BS23" s="83">
        <f t="shared" si="3"/>
        <v>0</v>
      </c>
      <c r="BT23" s="83">
        <f t="shared" si="20"/>
        <v>-25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250</v>
      </c>
      <c r="DB23" s="80">
        <f t="shared" si="8"/>
        <v>0</v>
      </c>
      <c r="DC23" s="80">
        <f t="shared" si="8"/>
        <v>0</v>
      </c>
      <c r="DD23" s="80">
        <f t="shared" si="30"/>
        <v>250</v>
      </c>
      <c r="DF23" s="81">
        <f t="shared" si="31"/>
        <v>0</v>
      </c>
      <c r="DG23" s="81">
        <f t="shared" si="32"/>
        <v>25</v>
      </c>
      <c r="DH23" s="81">
        <f t="shared" si="33"/>
        <v>0</v>
      </c>
      <c r="DI23" s="81">
        <f t="shared" si="34"/>
        <v>0</v>
      </c>
      <c r="DJ23" s="81">
        <f t="shared" si="35"/>
        <v>-25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77</v>
      </c>
      <c r="G52" s="82">
        <v>77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-77</v>
      </c>
      <c r="AF52" s="82">
        <v>0</v>
      </c>
      <c r="AG52" s="82">
        <v>0</v>
      </c>
      <c r="AH52" s="82">
        <v>0</v>
      </c>
      <c r="AI52" s="82">
        <v>-77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77</v>
      </c>
      <c r="AR52" s="83">
        <f t="shared" si="12"/>
        <v>-77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770</v>
      </c>
      <c r="CB52" s="80">
        <f t="shared" si="22"/>
        <v>770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-77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77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67</v>
      </c>
      <c r="G53" s="82">
        <v>67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-67</v>
      </c>
      <c r="AF53" s="82">
        <v>0</v>
      </c>
      <c r="AG53" s="82">
        <v>0</v>
      </c>
      <c r="AH53" s="82">
        <v>0</v>
      </c>
      <c r="AI53" s="82">
        <v>-67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67</v>
      </c>
      <c r="AR53" s="83">
        <f t="shared" si="12"/>
        <v>-67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670</v>
      </c>
      <c r="CB53" s="80">
        <f t="shared" si="22"/>
        <v>670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-67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67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29</v>
      </c>
      <c r="G54" s="82">
        <v>29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-29</v>
      </c>
      <c r="AF54" s="82">
        <v>0</v>
      </c>
      <c r="AG54" s="82">
        <v>0</v>
      </c>
      <c r="AH54" s="82">
        <v>0</v>
      </c>
      <c r="AI54" s="82">
        <v>-29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29</v>
      </c>
      <c r="AR54" s="83">
        <f t="shared" si="12"/>
        <v>-29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290</v>
      </c>
      <c r="CB54" s="80">
        <f t="shared" si="22"/>
        <v>290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-29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29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-10</v>
      </c>
      <c r="N82" s="82">
        <v>-10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10</v>
      </c>
      <c r="AG82" s="82">
        <v>0</v>
      </c>
      <c r="AH82" s="82">
        <v>0</v>
      </c>
      <c r="AI82" s="82">
        <v>10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10</v>
      </c>
      <c r="BR82" s="83">
        <f t="shared" si="47"/>
        <v>0</v>
      </c>
      <c r="BS82" s="83">
        <f t="shared" si="47"/>
        <v>0</v>
      </c>
      <c r="BT82" s="83">
        <f t="shared" si="48"/>
        <v>-10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100</v>
      </c>
      <c r="DB82" s="80">
        <f t="shared" si="57"/>
        <v>0</v>
      </c>
      <c r="DC82" s="80">
        <f t="shared" si="57"/>
        <v>0</v>
      </c>
      <c r="DD82" s="80">
        <f t="shared" si="58"/>
        <v>100</v>
      </c>
      <c r="DF82" s="81">
        <f t="shared" si="59"/>
        <v>0</v>
      </c>
      <c r="DG82" s="81">
        <f t="shared" si="60"/>
        <v>10</v>
      </c>
      <c r="DH82" s="81">
        <f t="shared" si="61"/>
        <v>0</v>
      </c>
      <c r="DI82" s="81">
        <f t="shared" si="62"/>
        <v>0</v>
      </c>
      <c r="DJ82" s="81">
        <f t="shared" si="63"/>
        <v>-10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-5</v>
      </c>
      <c r="N85" s="82">
        <v>-5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5</v>
      </c>
      <c r="AG85" s="82">
        <v>0</v>
      </c>
      <c r="AH85" s="82">
        <v>0</v>
      </c>
      <c r="AI85" s="82">
        <v>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5</v>
      </c>
      <c r="BR85" s="83">
        <f t="shared" si="47"/>
        <v>0</v>
      </c>
      <c r="BS85" s="83">
        <f t="shared" si="47"/>
        <v>0</v>
      </c>
      <c r="BT85" s="83">
        <f t="shared" si="48"/>
        <v>-5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50</v>
      </c>
      <c r="DB85" s="80">
        <f t="shared" si="57"/>
        <v>0</v>
      </c>
      <c r="DC85" s="80">
        <f t="shared" si="57"/>
        <v>0</v>
      </c>
      <c r="DD85" s="80">
        <f t="shared" si="58"/>
        <v>50</v>
      </c>
      <c r="DF85" s="81">
        <f t="shared" si="59"/>
        <v>0</v>
      </c>
      <c r="DG85" s="81">
        <f t="shared" si="60"/>
        <v>5</v>
      </c>
      <c r="DH85" s="81">
        <f t="shared" si="61"/>
        <v>0</v>
      </c>
      <c r="DI85" s="81">
        <f t="shared" si="62"/>
        <v>0</v>
      </c>
      <c r="DJ85" s="81">
        <f t="shared" si="63"/>
        <v>-5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-26</v>
      </c>
      <c r="G86" s="82">
        <v>-26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-20</v>
      </c>
      <c r="N86" s="82">
        <v>-20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26</v>
      </c>
      <c r="AF86" s="82">
        <v>20</v>
      </c>
      <c r="AG86" s="82">
        <v>0</v>
      </c>
      <c r="AH86" s="82">
        <v>0</v>
      </c>
      <c r="AI86" s="82">
        <v>46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26</v>
      </c>
      <c r="BQ86" s="83">
        <f t="shared" si="47"/>
        <v>20</v>
      </c>
      <c r="BR86" s="83">
        <f t="shared" si="47"/>
        <v>0</v>
      </c>
      <c r="BS86" s="83">
        <f t="shared" si="47"/>
        <v>0</v>
      </c>
      <c r="BT86" s="83">
        <f t="shared" si="48"/>
        <v>-46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260</v>
      </c>
      <c r="DA86" s="80">
        <f t="shared" si="57"/>
        <v>200</v>
      </c>
      <c r="DB86" s="80">
        <f t="shared" si="57"/>
        <v>0</v>
      </c>
      <c r="DC86" s="80">
        <f t="shared" si="57"/>
        <v>0</v>
      </c>
      <c r="DD86" s="80">
        <f t="shared" si="58"/>
        <v>460</v>
      </c>
      <c r="DF86" s="81">
        <f t="shared" si="59"/>
        <v>26</v>
      </c>
      <c r="DG86" s="81">
        <f t="shared" si="60"/>
        <v>20</v>
      </c>
      <c r="DH86" s="81">
        <f t="shared" si="61"/>
        <v>0</v>
      </c>
      <c r="DI86" s="81">
        <f t="shared" si="62"/>
        <v>0</v>
      </c>
      <c r="DJ86" s="81">
        <f t="shared" si="63"/>
        <v>-46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-11</v>
      </c>
      <c r="G87" s="82">
        <v>-11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-50</v>
      </c>
      <c r="N87" s="82">
        <v>-50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11</v>
      </c>
      <c r="AF87" s="82">
        <v>50</v>
      </c>
      <c r="AG87" s="82">
        <v>0</v>
      </c>
      <c r="AH87" s="82">
        <v>0</v>
      </c>
      <c r="AI87" s="82">
        <v>61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11</v>
      </c>
      <c r="BQ87" s="83">
        <f t="shared" si="47"/>
        <v>50</v>
      </c>
      <c r="BR87" s="83">
        <f t="shared" si="47"/>
        <v>0</v>
      </c>
      <c r="BS87" s="83">
        <f t="shared" si="47"/>
        <v>0</v>
      </c>
      <c r="BT87" s="83">
        <f t="shared" si="48"/>
        <v>-61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110</v>
      </c>
      <c r="DA87" s="80">
        <f t="shared" si="57"/>
        <v>500</v>
      </c>
      <c r="DB87" s="80">
        <f t="shared" si="57"/>
        <v>0</v>
      </c>
      <c r="DC87" s="80">
        <f t="shared" si="57"/>
        <v>0</v>
      </c>
      <c r="DD87" s="80">
        <f t="shared" si="58"/>
        <v>610</v>
      </c>
      <c r="DF87" s="81">
        <f t="shared" si="59"/>
        <v>11</v>
      </c>
      <c r="DG87" s="81">
        <f t="shared" si="60"/>
        <v>50</v>
      </c>
      <c r="DH87" s="81">
        <f t="shared" si="61"/>
        <v>0</v>
      </c>
      <c r="DI87" s="81">
        <f t="shared" si="62"/>
        <v>0</v>
      </c>
      <c r="DJ87" s="81">
        <f t="shared" si="63"/>
        <v>-61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-55.927999999999997</v>
      </c>
      <c r="G88" s="82">
        <v>-55.927999999999997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-34.652999999999999</v>
      </c>
      <c r="N88" s="82">
        <v>-34.652999999999999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55.927999999999997</v>
      </c>
      <c r="AF88" s="82">
        <v>34.652999999999999</v>
      </c>
      <c r="AG88" s="82">
        <v>0</v>
      </c>
      <c r="AH88" s="82">
        <v>0</v>
      </c>
      <c r="AI88" s="82">
        <v>90.581000000000003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55.927999999999997</v>
      </c>
      <c r="BQ88" s="83">
        <f t="shared" si="47"/>
        <v>34.652999999999999</v>
      </c>
      <c r="BR88" s="83">
        <f t="shared" si="47"/>
        <v>0</v>
      </c>
      <c r="BS88" s="83">
        <f t="shared" si="47"/>
        <v>0</v>
      </c>
      <c r="BT88" s="83">
        <f t="shared" si="48"/>
        <v>-90.580999999999989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559.28</v>
      </c>
      <c r="DA88" s="80">
        <f t="shared" si="57"/>
        <v>346.53</v>
      </c>
      <c r="DB88" s="80">
        <f t="shared" si="57"/>
        <v>0</v>
      </c>
      <c r="DC88" s="80">
        <f t="shared" si="57"/>
        <v>0</v>
      </c>
      <c r="DD88" s="80">
        <f t="shared" si="58"/>
        <v>905.81</v>
      </c>
      <c r="DF88" s="81">
        <f t="shared" si="59"/>
        <v>55.927999999999997</v>
      </c>
      <c r="DG88" s="81">
        <f t="shared" si="60"/>
        <v>34.652999999999999</v>
      </c>
      <c r="DH88" s="81">
        <f t="shared" si="61"/>
        <v>0</v>
      </c>
      <c r="DI88" s="81">
        <f t="shared" si="62"/>
        <v>0</v>
      </c>
      <c r="DJ88" s="81">
        <f t="shared" si="63"/>
        <v>-90.580999999999989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-26.52</v>
      </c>
      <c r="G89" s="82">
        <v>-26.52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-16.431000000000001</v>
      </c>
      <c r="N89" s="82">
        <v>-16.431000000000001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26.52</v>
      </c>
      <c r="AF89" s="82">
        <v>16.431000000000001</v>
      </c>
      <c r="AG89" s="82">
        <v>0</v>
      </c>
      <c r="AH89" s="82">
        <v>0</v>
      </c>
      <c r="AI89" s="82">
        <v>42.951000000000001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26.52</v>
      </c>
      <c r="BQ89" s="83">
        <f t="shared" si="47"/>
        <v>16.431000000000001</v>
      </c>
      <c r="BR89" s="83">
        <f t="shared" si="47"/>
        <v>0</v>
      </c>
      <c r="BS89" s="83">
        <f t="shared" si="47"/>
        <v>0</v>
      </c>
      <c r="BT89" s="83">
        <f t="shared" si="48"/>
        <v>-42.951000000000001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265.2</v>
      </c>
      <c r="DA89" s="80">
        <f t="shared" si="57"/>
        <v>164.31</v>
      </c>
      <c r="DB89" s="80">
        <f t="shared" si="57"/>
        <v>0</v>
      </c>
      <c r="DC89" s="80">
        <f t="shared" si="57"/>
        <v>0</v>
      </c>
      <c r="DD89" s="80">
        <f t="shared" si="58"/>
        <v>429.51</v>
      </c>
      <c r="DF89" s="81">
        <f t="shared" si="59"/>
        <v>26.52</v>
      </c>
      <c r="DG89" s="81">
        <f t="shared" si="60"/>
        <v>16.431000000000001</v>
      </c>
      <c r="DH89" s="81">
        <f t="shared" si="61"/>
        <v>0</v>
      </c>
      <c r="DI89" s="81">
        <f t="shared" si="62"/>
        <v>0</v>
      </c>
      <c r="DJ89" s="81">
        <f t="shared" si="63"/>
        <v>-42.951000000000001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4.3249999999999997E-2</v>
      </c>
      <c r="AR99" s="87">
        <f t="shared" si="64"/>
        <v>-4.3249999999999997E-2</v>
      </c>
      <c r="AS99" s="87"/>
      <c r="AT99" s="87"/>
      <c r="AU99" s="87">
        <f>SUM(AU3:AU98)/4000</f>
        <v>6.6517749999999987E-2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5.7199999999999992E-4</v>
      </c>
      <c r="AY99" s="87">
        <f t="shared" si="65"/>
        <v>-6.708974999999999E-2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7.5272249999999999E-2</v>
      </c>
      <c r="BQ99" s="87">
        <f t="shared" ref="BQ99:BT99" si="68">SUM(BQ3:BQ98)/4000</f>
        <v>4.0271000000000001E-2</v>
      </c>
      <c r="BR99" s="87">
        <f t="shared" si="68"/>
        <v>0</v>
      </c>
      <c r="BS99" s="87">
        <f t="shared" si="68"/>
        <v>0</v>
      </c>
      <c r="BT99" s="87">
        <f t="shared" si="68"/>
        <v>-0.11554325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4.3249999999999997E-2</v>
      </c>
      <c r="CB99" s="89">
        <f t="shared" si="69"/>
        <v>4.3249999999999997E-2</v>
      </c>
      <c r="CC99" s="88"/>
      <c r="CD99" s="88"/>
      <c r="CE99" s="89">
        <f>SUM(CE3:CE98)/40000</f>
        <v>6.651775E-2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5.7200000000000003E-4</v>
      </c>
      <c r="CI99" s="89">
        <f t="shared" si="70"/>
        <v>6.7089750000000004E-2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7.5272249999999985E-2</v>
      </c>
      <c r="DA99" s="89">
        <f t="shared" ref="DA99:DD99" si="73">SUM(DA3:DA98)/40000</f>
        <v>4.0271000000000001E-2</v>
      </c>
      <c r="DB99" s="89">
        <f t="shared" si="73"/>
        <v>0</v>
      </c>
      <c r="DC99" s="89">
        <f t="shared" si="73"/>
        <v>0</v>
      </c>
      <c r="DD99" s="89">
        <f t="shared" si="73"/>
        <v>0.11554324999999999</v>
      </c>
      <c r="DE99" s="86"/>
      <c r="DF99" s="81">
        <f t="shared" si="59"/>
        <v>9.8539999999999989E-2</v>
      </c>
      <c r="DG99" s="81">
        <f t="shared" si="60"/>
        <v>-2.6818749999999988E-2</v>
      </c>
      <c r="DH99" s="81">
        <f t="shared" si="61"/>
        <v>0</v>
      </c>
      <c r="DI99" s="81">
        <f t="shared" si="62"/>
        <v>0</v>
      </c>
      <c r="DJ99" s="81">
        <f t="shared" si="63"/>
        <v>-7.172125E-2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664.72000500000001</v>
      </c>
      <c r="I3" s="177">
        <f ca="1">INDIRECT("BRPL_EOD!" &amp; $V$3 &amp; X3)</f>
        <v>494.42</v>
      </c>
      <c r="J3" s="175">
        <f ca="1">INDIRECT("BYPL_EOD!" &amp; $V$3 &amp; X3)</f>
        <v>158.47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664.71999999999991</v>
      </c>
      <c r="N3" s="174">
        <f ca="1">INDIRECT("BRPL_ISGS_exbus!" &amp; $V$3 &amp; X3)</f>
        <v>494.42000371900957</v>
      </c>
      <c r="O3" s="175">
        <f ca="1">INDIRECT("BYPL_ISGS_exbus!" &amp; $V$3 &amp; X3)</f>
        <v>158.47000119200567</v>
      </c>
      <c r="P3" s="175">
        <f ca="1">INDIRECT("TPDDL_ISGS_exbus!" &amp; $V$3 &amp; X3)</f>
        <v>9.040000067998557</v>
      </c>
      <c r="Q3" s="175">
        <f ca="1">INDIRECT("NDMC_ISGS_exbus!" &amp; $V$3 &amp; X3)</f>
        <v>2.7900000209862803</v>
      </c>
      <c r="R3" s="176">
        <f ca="1">SUM(N3:Q3)</f>
        <v>664.72000500000013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664.72000500000001</v>
      </c>
      <c r="I4" s="182">
        <f t="shared" ref="I4:I67" ca="1" si="5">INDIRECT("BRPL_EOD!" &amp; $V$3 &amp; X4)</f>
        <v>494.42</v>
      </c>
      <c r="J4" s="179">
        <f t="shared" ref="J4:J67" ca="1" si="6">INDIRECT("BYPL_EOD!" &amp; $V$3 &amp; X4)</f>
        <v>158.47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664.71999999999991</v>
      </c>
      <c r="N4" s="178">
        <f t="shared" ref="N4:N67" ca="1" si="10">INDIRECT("BRPL_ISGS_exbus!" &amp; $V$3 &amp; X4)</f>
        <v>494.42000371900957</v>
      </c>
      <c r="O4" s="179">
        <f t="shared" ref="O4:O67" ca="1" si="11">INDIRECT("BYPL_ISGS_exbus!" &amp; $V$3 &amp; X4)</f>
        <v>158.47000119200567</v>
      </c>
      <c r="P4" s="179">
        <f t="shared" ref="P4:P67" ca="1" si="12">INDIRECT("TPDDL_ISGS_exbus!" &amp; $V$3 &amp; X4)</f>
        <v>9.040000067998557</v>
      </c>
      <c r="Q4" s="179">
        <f t="shared" ref="Q4:Q67" ca="1" si="13">INDIRECT("NDMC_ISGS_exbus!" &amp; $V$3 &amp; X4)</f>
        <v>2.7900000209862803</v>
      </c>
      <c r="R4" s="180">
        <f t="shared" ref="R4:R67" ca="1" si="14">SUM(N4:Q4)</f>
        <v>664.72000500000013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664.72000500000001</v>
      </c>
      <c r="I5" s="182">
        <f t="shared" ca="1" si="5"/>
        <v>494.42</v>
      </c>
      <c r="J5" s="179">
        <f t="shared" ca="1" si="6"/>
        <v>158.47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664.71999999999991</v>
      </c>
      <c r="N5" s="178">
        <f t="shared" ca="1" si="10"/>
        <v>494.42000371900957</v>
      </c>
      <c r="O5" s="179">
        <f t="shared" ca="1" si="11"/>
        <v>158.47000119200567</v>
      </c>
      <c r="P5" s="179">
        <f t="shared" ca="1" si="12"/>
        <v>9.040000067998557</v>
      </c>
      <c r="Q5" s="179">
        <f t="shared" ca="1" si="13"/>
        <v>2.7900000209862803</v>
      </c>
      <c r="R5" s="180">
        <f t="shared" ca="1" si="14"/>
        <v>664.72000500000013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664.72000500000001</v>
      </c>
      <c r="I6" s="182">
        <f t="shared" ca="1" si="5"/>
        <v>494.42</v>
      </c>
      <c r="J6" s="179">
        <f t="shared" ca="1" si="6"/>
        <v>158.47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664.71999999999991</v>
      </c>
      <c r="N6" s="178">
        <f t="shared" ca="1" si="10"/>
        <v>494.42000371900957</v>
      </c>
      <c r="O6" s="179">
        <f t="shared" ca="1" si="11"/>
        <v>158.47000119200567</v>
      </c>
      <c r="P6" s="179">
        <f t="shared" ca="1" si="12"/>
        <v>9.040000067998557</v>
      </c>
      <c r="Q6" s="179">
        <f t="shared" ca="1" si="13"/>
        <v>2.7900000209862803</v>
      </c>
      <c r="R6" s="180">
        <f t="shared" ca="1" si="14"/>
        <v>664.72000500000013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664.72000500000001</v>
      </c>
      <c r="I7" s="182">
        <f t="shared" ca="1" si="5"/>
        <v>494.42</v>
      </c>
      <c r="J7" s="179">
        <f t="shared" ca="1" si="6"/>
        <v>158.47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664.71999999999991</v>
      </c>
      <c r="N7" s="178">
        <f t="shared" ca="1" si="10"/>
        <v>494.42000371900957</v>
      </c>
      <c r="O7" s="179">
        <f t="shared" ca="1" si="11"/>
        <v>158.47000119200567</v>
      </c>
      <c r="P7" s="179">
        <f t="shared" ca="1" si="12"/>
        <v>9.040000067998557</v>
      </c>
      <c r="Q7" s="179">
        <f t="shared" ca="1" si="13"/>
        <v>2.7900000209862803</v>
      </c>
      <c r="R7" s="180">
        <f t="shared" ca="1" si="14"/>
        <v>664.72000500000013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664.72000500000001</v>
      </c>
      <c r="I8" s="182">
        <f t="shared" ca="1" si="5"/>
        <v>494.42</v>
      </c>
      <c r="J8" s="179">
        <f t="shared" ca="1" si="6"/>
        <v>158.47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664.71999999999991</v>
      </c>
      <c r="N8" s="178">
        <f t="shared" ca="1" si="10"/>
        <v>494.42000371900957</v>
      </c>
      <c r="O8" s="179">
        <f t="shared" ca="1" si="11"/>
        <v>158.47000119200567</v>
      </c>
      <c r="P8" s="179">
        <f t="shared" ca="1" si="12"/>
        <v>9.040000067998557</v>
      </c>
      <c r="Q8" s="179">
        <f t="shared" ca="1" si="13"/>
        <v>2.7900000209862803</v>
      </c>
      <c r="R8" s="180">
        <f t="shared" ca="1" si="14"/>
        <v>664.72000500000013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664.72000500000001</v>
      </c>
      <c r="I9" s="182">
        <f t="shared" ca="1" si="5"/>
        <v>494.42</v>
      </c>
      <c r="J9" s="179">
        <f t="shared" ca="1" si="6"/>
        <v>158.47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664.71999999999991</v>
      </c>
      <c r="N9" s="178">
        <f t="shared" ca="1" si="10"/>
        <v>494.42000371900957</v>
      </c>
      <c r="O9" s="179">
        <f t="shared" ca="1" si="11"/>
        <v>158.47000119200567</v>
      </c>
      <c r="P9" s="179">
        <f t="shared" ca="1" si="12"/>
        <v>9.040000067998557</v>
      </c>
      <c r="Q9" s="179">
        <f t="shared" ca="1" si="13"/>
        <v>2.7900000209862803</v>
      </c>
      <c r="R9" s="180">
        <f t="shared" ca="1" si="14"/>
        <v>664.72000500000013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664.72000500000001</v>
      </c>
      <c r="I10" s="182">
        <f t="shared" ca="1" si="5"/>
        <v>494.42</v>
      </c>
      <c r="J10" s="179">
        <f t="shared" ca="1" si="6"/>
        <v>158.47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664.71999999999991</v>
      </c>
      <c r="N10" s="178">
        <f t="shared" ca="1" si="10"/>
        <v>494.42000371900957</v>
      </c>
      <c r="O10" s="179">
        <f t="shared" ca="1" si="11"/>
        <v>158.47000119200567</v>
      </c>
      <c r="P10" s="179">
        <f t="shared" ca="1" si="12"/>
        <v>9.040000067998557</v>
      </c>
      <c r="Q10" s="179">
        <f t="shared" ca="1" si="13"/>
        <v>2.7900000209862803</v>
      </c>
      <c r="R10" s="180">
        <f t="shared" ca="1" si="14"/>
        <v>664.72000500000013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664.72000500000001</v>
      </c>
      <c r="I11" s="182">
        <f t="shared" ca="1" si="5"/>
        <v>494.42</v>
      </c>
      <c r="J11" s="179">
        <f t="shared" ca="1" si="6"/>
        <v>158.47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664.71999999999991</v>
      </c>
      <c r="N11" s="178">
        <f t="shared" ca="1" si="10"/>
        <v>494.42000371900957</v>
      </c>
      <c r="O11" s="179">
        <f t="shared" ca="1" si="11"/>
        <v>158.47000119200567</v>
      </c>
      <c r="P11" s="179">
        <f t="shared" ca="1" si="12"/>
        <v>9.040000067998557</v>
      </c>
      <c r="Q11" s="179">
        <f t="shared" ca="1" si="13"/>
        <v>2.7900000209862803</v>
      </c>
      <c r="R11" s="180">
        <f t="shared" ca="1" si="14"/>
        <v>664.72000500000013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688.11594700000001</v>
      </c>
      <c r="H12" s="181">
        <f t="shared" ca="1" si="2"/>
        <v>664.72000500000001</v>
      </c>
      <c r="I12" s="182">
        <f t="shared" ca="1" si="5"/>
        <v>494.42</v>
      </c>
      <c r="J12" s="179">
        <f t="shared" ca="1" si="6"/>
        <v>158.47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664.71999999999991</v>
      </c>
      <c r="N12" s="178">
        <f t="shared" ca="1" si="10"/>
        <v>494.42000371900957</v>
      </c>
      <c r="O12" s="179">
        <f t="shared" ca="1" si="11"/>
        <v>158.47000119200567</v>
      </c>
      <c r="P12" s="179">
        <f t="shared" ca="1" si="12"/>
        <v>9.040000067998557</v>
      </c>
      <c r="Q12" s="179">
        <f t="shared" ca="1" si="13"/>
        <v>2.7900000209862803</v>
      </c>
      <c r="R12" s="180">
        <f t="shared" ca="1" si="14"/>
        <v>664.72000500000013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688.11594700000001</v>
      </c>
      <c r="H13" s="181">
        <f t="shared" ca="1" si="2"/>
        <v>664.72000500000001</v>
      </c>
      <c r="I13" s="182">
        <f t="shared" ca="1" si="5"/>
        <v>494.42</v>
      </c>
      <c r="J13" s="179">
        <f t="shared" ca="1" si="6"/>
        <v>158.47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664.71999999999991</v>
      </c>
      <c r="N13" s="178">
        <f t="shared" ca="1" si="10"/>
        <v>494.42000371900957</v>
      </c>
      <c r="O13" s="179">
        <f t="shared" ca="1" si="11"/>
        <v>158.47000119200567</v>
      </c>
      <c r="P13" s="179">
        <f t="shared" ca="1" si="12"/>
        <v>9.040000067998557</v>
      </c>
      <c r="Q13" s="179">
        <f t="shared" ca="1" si="13"/>
        <v>2.7900000209862803</v>
      </c>
      <c r="R13" s="180">
        <f t="shared" ca="1" si="14"/>
        <v>664.72000500000013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614.07219999999995</v>
      </c>
      <c r="H14" s="181">
        <f t="shared" ca="1" si="2"/>
        <v>593.19374500000004</v>
      </c>
      <c r="I14" s="182">
        <f t="shared" ca="1" si="5"/>
        <v>441.21</v>
      </c>
      <c r="J14" s="179">
        <f t="shared" ca="1" si="6"/>
        <v>141.41999999999999</v>
      </c>
      <c r="K14" s="179">
        <f t="shared" ca="1" si="7"/>
        <v>8.07</v>
      </c>
      <c r="L14" s="179">
        <f t="shared" ca="1" si="8"/>
        <v>2.4900000000000002</v>
      </c>
      <c r="M14" s="180">
        <f t="shared" ca="1" si="9"/>
        <v>593.19000000000005</v>
      </c>
      <c r="N14" s="178">
        <f t="shared" ca="1" si="10"/>
        <v>441.21278550118848</v>
      </c>
      <c r="O14" s="179">
        <f t="shared" ca="1" si="11"/>
        <v>141.42089283012186</v>
      </c>
      <c r="P14" s="179">
        <f t="shared" ca="1" si="12"/>
        <v>8.070050948515652</v>
      </c>
      <c r="Q14" s="179">
        <f t="shared" ca="1" si="13"/>
        <v>2.4900157201739748</v>
      </c>
      <c r="R14" s="180">
        <f t="shared" ca="1" si="14"/>
        <v>593.19374500000004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688.11594700000001</v>
      </c>
      <c r="H15" s="181">
        <f t="shared" ca="1" si="2"/>
        <v>664.72000500000001</v>
      </c>
      <c r="I15" s="182">
        <f t="shared" ca="1" si="5"/>
        <v>494.42</v>
      </c>
      <c r="J15" s="179">
        <f t="shared" ca="1" si="6"/>
        <v>158.47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664.71999999999991</v>
      </c>
      <c r="N15" s="178">
        <f t="shared" ca="1" si="10"/>
        <v>494.42000371900957</v>
      </c>
      <c r="O15" s="179">
        <f t="shared" ca="1" si="11"/>
        <v>158.47000119200567</v>
      </c>
      <c r="P15" s="179">
        <f t="shared" ca="1" si="12"/>
        <v>9.040000067998557</v>
      </c>
      <c r="Q15" s="179">
        <f t="shared" ca="1" si="13"/>
        <v>2.7900000209862803</v>
      </c>
      <c r="R15" s="180">
        <f t="shared" ca="1" si="14"/>
        <v>664.72000500000013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688.11594700000001</v>
      </c>
      <c r="H16" s="181">
        <f t="shared" ca="1" si="2"/>
        <v>664.72000500000001</v>
      </c>
      <c r="I16" s="182">
        <f t="shared" ca="1" si="5"/>
        <v>494.42</v>
      </c>
      <c r="J16" s="179">
        <f t="shared" ca="1" si="6"/>
        <v>158.47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664.71999999999991</v>
      </c>
      <c r="N16" s="178">
        <f t="shared" ca="1" si="10"/>
        <v>494.42000371900957</v>
      </c>
      <c r="O16" s="179">
        <f t="shared" ca="1" si="11"/>
        <v>158.47000119200567</v>
      </c>
      <c r="P16" s="179">
        <f t="shared" ca="1" si="12"/>
        <v>9.040000067998557</v>
      </c>
      <c r="Q16" s="179">
        <f t="shared" ca="1" si="13"/>
        <v>2.7900000209862803</v>
      </c>
      <c r="R16" s="180">
        <f t="shared" ca="1" si="14"/>
        <v>664.72000500000013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688.11594700000001</v>
      </c>
      <c r="H17" s="181">
        <f t="shared" ca="1" si="2"/>
        <v>664.72000500000001</v>
      </c>
      <c r="I17" s="182">
        <f t="shared" ca="1" si="5"/>
        <v>494.42</v>
      </c>
      <c r="J17" s="179">
        <f t="shared" ca="1" si="6"/>
        <v>158.47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664.71999999999991</v>
      </c>
      <c r="N17" s="178">
        <f t="shared" ca="1" si="10"/>
        <v>494.42000371900957</v>
      </c>
      <c r="O17" s="179">
        <f t="shared" ca="1" si="11"/>
        <v>158.47000119200567</v>
      </c>
      <c r="P17" s="179">
        <f t="shared" ca="1" si="12"/>
        <v>9.040000067998557</v>
      </c>
      <c r="Q17" s="179">
        <f t="shared" ca="1" si="13"/>
        <v>2.7900000209862803</v>
      </c>
      <c r="R17" s="180">
        <f t="shared" ca="1" si="14"/>
        <v>664.72000500000013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688.11594700000001</v>
      </c>
      <c r="H18" s="181">
        <f t="shared" ca="1" si="2"/>
        <v>664.72000500000001</v>
      </c>
      <c r="I18" s="182">
        <f t="shared" ca="1" si="5"/>
        <v>494.42</v>
      </c>
      <c r="J18" s="179">
        <f t="shared" ca="1" si="6"/>
        <v>158.47</v>
      </c>
      <c r="K18" s="179">
        <f t="shared" ca="1" si="7"/>
        <v>9.0399999999999991</v>
      </c>
      <c r="L18" s="179">
        <f t="shared" ca="1" si="8"/>
        <v>2.79</v>
      </c>
      <c r="M18" s="180">
        <f t="shared" ca="1" si="9"/>
        <v>664.71999999999991</v>
      </c>
      <c r="N18" s="178">
        <f t="shared" ca="1" si="10"/>
        <v>494.42000371900957</v>
      </c>
      <c r="O18" s="179">
        <f t="shared" ca="1" si="11"/>
        <v>158.47000119200567</v>
      </c>
      <c r="P18" s="179">
        <f t="shared" ca="1" si="12"/>
        <v>9.040000067998557</v>
      </c>
      <c r="Q18" s="179">
        <f t="shared" ca="1" si="13"/>
        <v>2.7900000209862803</v>
      </c>
      <c r="R18" s="180">
        <f t="shared" ca="1" si="14"/>
        <v>664.72000500000013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688.11594700000001</v>
      </c>
      <c r="H19" s="181">
        <f t="shared" ca="1" si="2"/>
        <v>664.72000500000001</v>
      </c>
      <c r="I19" s="182">
        <f t="shared" ca="1" si="5"/>
        <v>494.42</v>
      </c>
      <c r="J19" s="179">
        <f t="shared" ca="1" si="6"/>
        <v>158.47</v>
      </c>
      <c r="K19" s="179">
        <f t="shared" ca="1" si="7"/>
        <v>9.0399999999999991</v>
      </c>
      <c r="L19" s="179">
        <f t="shared" ca="1" si="8"/>
        <v>2.79</v>
      </c>
      <c r="M19" s="180">
        <f t="shared" ca="1" si="9"/>
        <v>664.71999999999991</v>
      </c>
      <c r="N19" s="178">
        <f t="shared" ca="1" si="10"/>
        <v>494.42000371900957</v>
      </c>
      <c r="O19" s="179">
        <f t="shared" ca="1" si="11"/>
        <v>158.47000119200567</v>
      </c>
      <c r="P19" s="179">
        <f t="shared" ca="1" si="12"/>
        <v>9.040000067998557</v>
      </c>
      <c r="Q19" s="179">
        <f t="shared" ca="1" si="13"/>
        <v>2.7900000209862803</v>
      </c>
      <c r="R19" s="180">
        <f t="shared" ca="1" si="14"/>
        <v>664.72000500000013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688.11594700000001</v>
      </c>
      <c r="H20" s="181">
        <f t="shared" ca="1" si="2"/>
        <v>664.72000500000001</v>
      </c>
      <c r="I20" s="182">
        <f t="shared" ca="1" si="5"/>
        <v>494.42</v>
      </c>
      <c r="J20" s="179">
        <f t="shared" ca="1" si="6"/>
        <v>158.47</v>
      </c>
      <c r="K20" s="179">
        <f t="shared" ca="1" si="7"/>
        <v>9.0399999999999991</v>
      </c>
      <c r="L20" s="179">
        <f t="shared" ca="1" si="8"/>
        <v>2.79</v>
      </c>
      <c r="M20" s="180">
        <f t="shared" ca="1" si="9"/>
        <v>664.71999999999991</v>
      </c>
      <c r="N20" s="178">
        <f t="shared" ca="1" si="10"/>
        <v>494.42000371900957</v>
      </c>
      <c r="O20" s="179">
        <f t="shared" ca="1" si="11"/>
        <v>158.47000119200567</v>
      </c>
      <c r="P20" s="179">
        <f t="shared" ca="1" si="12"/>
        <v>9.040000067998557</v>
      </c>
      <c r="Q20" s="179">
        <f t="shared" ca="1" si="13"/>
        <v>2.7900000209862803</v>
      </c>
      <c r="R20" s="180">
        <f t="shared" ca="1" si="14"/>
        <v>664.72000500000013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688.11594700000001</v>
      </c>
      <c r="H21" s="181">
        <f t="shared" ca="1" si="2"/>
        <v>664.72000500000001</v>
      </c>
      <c r="I21" s="182">
        <f t="shared" ca="1" si="5"/>
        <v>494.42</v>
      </c>
      <c r="J21" s="179">
        <f t="shared" ca="1" si="6"/>
        <v>158.47</v>
      </c>
      <c r="K21" s="179">
        <f t="shared" ca="1" si="7"/>
        <v>9.0399999999999991</v>
      </c>
      <c r="L21" s="179">
        <f t="shared" ca="1" si="8"/>
        <v>2.79</v>
      </c>
      <c r="M21" s="180">
        <f t="shared" ca="1" si="9"/>
        <v>664.71999999999991</v>
      </c>
      <c r="N21" s="178">
        <f t="shared" ca="1" si="10"/>
        <v>494.42000371900957</v>
      </c>
      <c r="O21" s="179">
        <f t="shared" ca="1" si="11"/>
        <v>158.47000119200567</v>
      </c>
      <c r="P21" s="179">
        <f t="shared" ca="1" si="12"/>
        <v>9.040000067998557</v>
      </c>
      <c r="Q21" s="179">
        <f t="shared" ca="1" si="13"/>
        <v>2.7900000209862803</v>
      </c>
      <c r="R21" s="180">
        <f t="shared" ca="1" si="14"/>
        <v>664.72000500000013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688.11594700000001</v>
      </c>
      <c r="H22" s="181">
        <f t="shared" ca="1" si="2"/>
        <v>664.72000500000001</v>
      </c>
      <c r="I22" s="182">
        <f t="shared" ca="1" si="5"/>
        <v>494.42</v>
      </c>
      <c r="J22" s="179">
        <f t="shared" ca="1" si="6"/>
        <v>158.47</v>
      </c>
      <c r="K22" s="179">
        <f t="shared" ca="1" si="7"/>
        <v>9.0399999999999991</v>
      </c>
      <c r="L22" s="179">
        <f t="shared" ca="1" si="8"/>
        <v>2.79</v>
      </c>
      <c r="M22" s="180">
        <f t="shared" ca="1" si="9"/>
        <v>664.71999999999991</v>
      </c>
      <c r="N22" s="178">
        <f t="shared" ca="1" si="10"/>
        <v>494.42000371900957</v>
      </c>
      <c r="O22" s="179">
        <f t="shared" ca="1" si="11"/>
        <v>158.47000119200567</v>
      </c>
      <c r="P22" s="179">
        <f t="shared" ca="1" si="12"/>
        <v>9.040000067998557</v>
      </c>
      <c r="Q22" s="179">
        <f t="shared" ca="1" si="13"/>
        <v>2.7900000209862803</v>
      </c>
      <c r="R22" s="180">
        <f t="shared" ca="1" si="14"/>
        <v>664.72000500000013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688.11594700000001</v>
      </c>
      <c r="H23" s="181">
        <f t="shared" ca="1" si="2"/>
        <v>664.72000500000001</v>
      </c>
      <c r="I23" s="182">
        <f t="shared" ca="1" si="5"/>
        <v>494.42</v>
      </c>
      <c r="J23" s="179">
        <f t="shared" ca="1" si="6"/>
        <v>158.47</v>
      </c>
      <c r="K23" s="179">
        <f t="shared" ca="1" si="7"/>
        <v>9.0399999999999991</v>
      </c>
      <c r="L23" s="179">
        <f t="shared" ca="1" si="8"/>
        <v>2.79</v>
      </c>
      <c r="M23" s="180">
        <f t="shared" ca="1" si="9"/>
        <v>664.71999999999991</v>
      </c>
      <c r="N23" s="178">
        <f t="shared" ca="1" si="10"/>
        <v>494.42000371900957</v>
      </c>
      <c r="O23" s="179">
        <f t="shared" ca="1" si="11"/>
        <v>158.47000119200567</v>
      </c>
      <c r="P23" s="179">
        <f t="shared" ca="1" si="12"/>
        <v>9.040000067998557</v>
      </c>
      <c r="Q23" s="179">
        <f t="shared" ca="1" si="13"/>
        <v>2.7900000209862803</v>
      </c>
      <c r="R23" s="180">
        <f t="shared" ca="1" si="14"/>
        <v>664.72000500000013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688.11594700000001</v>
      </c>
      <c r="H24" s="181">
        <f t="shared" ca="1" si="2"/>
        <v>664.72000500000001</v>
      </c>
      <c r="I24" s="182">
        <f t="shared" ca="1" si="5"/>
        <v>494.42</v>
      </c>
      <c r="J24" s="179">
        <f t="shared" ca="1" si="6"/>
        <v>158.47</v>
      </c>
      <c r="K24" s="179">
        <f t="shared" ca="1" si="7"/>
        <v>9.0399999999999991</v>
      </c>
      <c r="L24" s="179">
        <f t="shared" ca="1" si="8"/>
        <v>2.79</v>
      </c>
      <c r="M24" s="180">
        <f t="shared" ca="1" si="9"/>
        <v>664.71999999999991</v>
      </c>
      <c r="N24" s="178">
        <f t="shared" ca="1" si="10"/>
        <v>494.42000371900957</v>
      </c>
      <c r="O24" s="179">
        <f t="shared" ca="1" si="11"/>
        <v>158.47000119200567</v>
      </c>
      <c r="P24" s="179">
        <f t="shared" ca="1" si="12"/>
        <v>9.040000067998557</v>
      </c>
      <c r="Q24" s="179">
        <f t="shared" ca="1" si="13"/>
        <v>2.7900000209862803</v>
      </c>
      <c r="R24" s="180">
        <f t="shared" ca="1" si="14"/>
        <v>664.72000500000013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688.11594700000001</v>
      </c>
      <c r="H25" s="181">
        <f t="shared" ca="1" si="2"/>
        <v>664.72000500000001</v>
      </c>
      <c r="I25" s="182">
        <f t="shared" ca="1" si="5"/>
        <v>494.42</v>
      </c>
      <c r="J25" s="179">
        <f t="shared" ca="1" si="6"/>
        <v>158.47</v>
      </c>
      <c r="K25" s="179">
        <f t="shared" ca="1" si="7"/>
        <v>9.0399999999999991</v>
      </c>
      <c r="L25" s="179">
        <f t="shared" ca="1" si="8"/>
        <v>2.79</v>
      </c>
      <c r="M25" s="180">
        <f t="shared" ca="1" si="9"/>
        <v>664.71999999999991</v>
      </c>
      <c r="N25" s="178">
        <f t="shared" ca="1" si="10"/>
        <v>494.42000371900957</v>
      </c>
      <c r="O25" s="179">
        <f t="shared" ca="1" si="11"/>
        <v>158.47000119200567</v>
      </c>
      <c r="P25" s="179">
        <f t="shared" ca="1" si="12"/>
        <v>9.040000067998557</v>
      </c>
      <c r="Q25" s="179">
        <f t="shared" ca="1" si="13"/>
        <v>2.7900000209862803</v>
      </c>
      <c r="R25" s="180">
        <f t="shared" ca="1" si="14"/>
        <v>664.72000500000013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626.29629999999997</v>
      </c>
      <c r="H26" s="181">
        <f t="shared" ca="1" si="2"/>
        <v>605.00222599999995</v>
      </c>
      <c r="I26" s="182">
        <f t="shared" ca="1" si="5"/>
        <v>434.7</v>
      </c>
      <c r="J26" s="179">
        <f t="shared" ca="1" si="6"/>
        <v>158.47</v>
      </c>
      <c r="K26" s="179">
        <f t="shared" ca="1" si="7"/>
        <v>9.0399999999999991</v>
      </c>
      <c r="L26" s="179">
        <f t="shared" ca="1" si="8"/>
        <v>2.79</v>
      </c>
      <c r="M26" s="180">
        <f t="shared" ca="1" si="9"/>
        <v>604.99999999999989</v>
      </c>
      <c r="N26" s="178">
        <f t="shared" ca="1" si="10"/>
        <v>434.70159940859509</v>
      </c>
      <c r="O26" s="179">
        <f t="shared" ca="1" si="11"/>
        <v>158.47058306482646</v>
      </c>
      <c r="P26" s="179">
        <f t="shared" ca="1" si="12"/>
        <v>9.0400332612231402</v>
      </c>
      <c r="Q26" s="179">
        <f t="shared" ca="1" si="13"/>
        <v>2.7900102653553724</v>
      </c>
      <c r="R26" s="180">
        <f t="shared" ca="1" si="14"/>
        <v>605.00222600000006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688.11594700000001</v>
      </c>
      <c r="H27" s="181">
        <f t="shared" ca="1" si="2"/>
        <v>664.72000500000001</v>
      </c>
      <c r="I27" s="182">
        <f t="shared" ca="1" si="5"/>
        <v>494.42</v>
      </c>
      <c r="J27" s="179">
        <f t="shared" ca="1" si="6"/>
        <v>158.47</v>
      </c>
      <c r="K27" s="179">
        <f t="shared" ca="1" si="7"/>
        <v>9.0399999999999991</v>
      </c>
      <c r="L27" s="179">
        <f t="shared" ca="1" si="8"/>
        <v>2.79</v>
      </c>
      <c r="M27" s="180">
        <f t="shared" ca="1" si="9"/>
        <v>664.71999999999991</v>
      </c>
      <c r="N27" s="178">
        <f t="shared" ca="1" si="10"/>
        <v>494.42000371900957</v>
      </c>
      <c r="O27" s="179">
        <f t="shared" ca="1" si="11"/>
        <v>158.47000119200567</v>
      </c>
      <c r="P27" s="179">
        <f t="shared" ca="1" si="12"/>
        <v>9.040000067998557</v>
      </c>
      <c r="Q27" s="179">
        <f t="shared" ca="1" si="13"/>
        <v>2.7900000209862803</v>
      </c>
      <c r="R27" s="180">
        <f t="shared" ca="1" si="14"/>
        <v>664.72000500000013</v>
      </c>
      <c r="W27" s="46"/>
      <c r="X27" s="46">
        <v>27</v>
      </c>
    </row>
    <row r="28" spans="1:24">
      <c r="A28" s="61" t="s">
        <v>70</v>
      </c>
      <c r="B28" s="173">
        <f t="shared" ca="1" si="3"/>
        <v>656.11594700000001</v>
      </c>
      <c r="C28" s="178">
        <f t="shared" ca="1" si="4"/>
        <v>488.02838119195155</v>
      </c>
      <c r="D28" s="179">
        <f t="shared" ca="1" si="4"/>
        <v>156.38739840592038</v>
      </c>
      <c r="E28" s="179">
        <f t="shared" ca="1" si="4"/>
        <v>8.9159690310491424</v>
      </c>
      <c r="F28" s="180">
        <f t="shared" ca="1" si="4"/>
        <v>2.7841983710790221</v>
      </c>
      <c r="G28" s="181">
        <f t="shared" ca="1" si="1"/>
        <v>618.09789999999998</v>
      </c>
      <c r="H28" s="181">
        <f t="shared" ca="1" si="2"/>
        <v>597.08257100000003</v>
      </c>
      <c r="I28" s="182">
        <f t="shared" ca="1" si="5"/>
        <v>434.7</v>
      </c>
      <c r="J28" s="179">
        <f t="shared" ca="1" si="6"/>
        <v>151.1</v>
      </c>
      <c r="K28" s="179">
        <f t="shared" ca="1" si="7"/>
        <v>8.6199999999999992</v>
      </c>
      <c r="L28" s="179">
        <f t="shared" ca="1" si="8"/>
        <v>2.67</v>
      </c>
      <c r="M28" s="180">
        <f t="shared" ca="1" si="9"/>
        <v>597.08999999999992</v>
      </c>
      <c r="N28" s="178">
        <f t="shared" ca="1" si="10"/>
        <v>434.69459145807173</v>
      </c>
      <c r="O28" s="179">
        <f t="shared" ca="1" si="11"/>
        <v>151.09812001222599</v>
      </c>
      <c r="P28" s="179">
        <f t="shared" ca="1" si="12"/>
        <v>8.6198927498702052</v>
      </c>
      <c r="Q28" s="179">
        <f t="shared" ca="1" si="13"/>
        <v>2.6699667798321864</v>
      </c>
      <c r="R28" s="180">
        <f t="shared" ca="1" si="14"/>
        <v>597.08257100000014</v>
      </c>
      <c r="W28" s="46"/>
      <c r="X28" s="46">
        <v>28</v>
      </c>
    </row>
    <row r="29" spans="1:24">
      <c r="A29" s="61" t="s">
        <v>71</v>
      </c>
      <c r="B29" s="173">
        <f t="shared" ca="1" si="3"/>
        <v>656.11594700000001</v>
      </c>
      <c r="C29" s="178">
        <f t="shared" ca="1" si="4"/>
        <v>488.02838119195155</v>
      </c>
      <c r="D29" s="179">
        <f t="shared" ca="1" si="4"/>
        <v>156.38739840592038</v>
      </c>
      <c r="E29" s="179">
        <f t="shared" ca="1" si="4"/>
        <v>8.9159690310491424</v>
      </c>
      <c r="F29" s="180">
        <f t="shared" ca="1" si="4"/>
        <v>2.7841983710790221</v>
      </c>
      <c r="G29" s="181">
        <f t="shared" ca="1" si="1"/>
        <v>568.09789999999998</v>
      </c>
      <c r="H29" s="181">
        <f t="shared" ca="1" si="2"/>
        <v>548.78257099999996</v>
      </c>
      <c r="I29" s="182">
        <f t="shared" ca="1" si="5"/>
        <v>386.4</v>
      </c>
      <c r="J29" s="179">
        <f t="shared" ca="1" si="6"/>
        <v>151.1</v>
      </c>
      <c r="K29" s="179">
        <f t="shared" ca="1" si="7"/>
        <v>8.6199999999999992</v>
      </c>
      <c r="L29" s="179">
        <f t="shared" ca="1" si="8"/>
        <v>2.67</v>
      </c>
      <c r="M29" s="180">
        <f t="shared" ca="1" si="9"/>
        <v>548.79</v>
      </c>
      <c r="N29" s="178">
        <f t="shared" ca="1" si="10"/>
        <v>386.39476928223911</v>
      </c>
      <c r="O29" s="179">
        <f t="shared" ca="1" si="11"/>
        <v>151.09795455110333</v>
      </c>
      <c r="P29" s="179">
        <f t="shared" ca="1" si="12"/>
        <v>8.6198833105923942</v>
      </c>
      <c r="Q29" s="179">
        <f t="shared" ca="1" si="13"/>
        <v>2.6699638560651615</v>
      </c>
      <c r="R29" s="180">
        <f t="shared" ca="1" si="14"/>
        <v>548.78257099999996</v>
      </c>
      <c r="W29" s="46"/>
      <c r="X29" s="46">
        <v>29</v>
      </c>
    </row>
    <row r="30" spans="1:24">
      <c r="A30" s="61" t="s">
        <v>72</v>
      </c>
      <c r="B30" s="173">
        <f t="shared" ca="1" si="3"/>
        <v>656.11594700000001</v>
      </c>
      <c r="C30" s="178">
        <f t="shared" ca="1" si="4"/>
        <v>488.02838119195155</v>
      </c>
      <c r="D30" s="179">
        <f t="shared" ca="1" si="4"/>
        <v>156.38739840592038</v>
      </c>
      <c r="E30" s="179">
        <f t="shared" ca="1" si="4"/>
        <v>8.9159690310491424</v>
      </c>
      <c r="F30" s="180">
        <f t="shared" ca="1" si="4"/>
        <v>2.7841983710790221</v>
      </c>
      <c r="G30" s="181">
        <f t="shared" ca="1" si="1"/>
        <v>518.09789999999998</v>
      </c>
      <c r="H30" s="181">
        <f t="shared" ca="1" si="2"/>
        <v>500.48257100000001</v>
      </c>
      <c r="I30" s="182">
        <f t="shared" ca="1" si="5"/>
        <v>338.1</v>
      </c>
      <c r="J30" s="179">
        <f t="shared" ca="1" si="6"/>
        <v>151.1</v>
      </c>
      <c r="K30" s="179">
        <f t="shared" ca="1" si="7"/>
        <v>8.6199999999999992</v>
      </c>
      <c r="L30" s="179">
        <f t="shared" ca="1" si="8"/>
        <v>2.67</v>
      </c>
      <c r="M30" s="180">
        <f t="shared" ca="1" si="9"/>
        <v>500.49000000000007</v>
      </c>
      <c r="N30" s="178">
        <f t="shared" ca="1" si="10"/>
        <v>338.09498142840016</v>
      </c>
      <c r="O30" s="179">
        <f t="shared" ca="1" si="11"/>
        <v>151.09775715418888</v>
      </c>
      <c r="P30" s="179">
        <f t="shared" ca="1" si="12"/>
        <v>8.6198720494315548</v>
      </c>
      <c r="Q30" s="179">
        <f t="shared" ca="1" si="13"/>
        <v>2.66996036797938</v>
      </c>
      <c r="R30" s="180">
        <f t="shared" ca="1" si="14"/>
        <v>500.48257100000001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586.11594700000001</v>
      </c>
      <c r="C31" s="178">
        <f t="shared" ca="1" si="4"/>
        <v>435.96138474164792</v>
      </c>
      <c r="D31" s="179">
        <f t="shared" ca="1" si="4"/>
        <v>139.70266769869002</v>
      </c>
      <c r="E31" s="179">
        <f t="shared" ca="1" si="4"/>
        <v>7.9647380252686357</v>
      </c>
      <c r="F31" s="180">
        <f t="shared" ca="1" si="4"/>
        <v>2.4871565343935136</v>
      </c>
      <c r="G31" s="181">
        <f t="shared" ca="1" si="1"/>
        <v>442.95119999999997</v>
      </c>
      <c r="H31" s="181">
        <f t="shared" ca="1" si="2"/>
        <v>427.89085899999998</v>
      </c>
      <c r="I31" s="182">
        <f t="shared" ca="1" si="5"/>
        <v>289.8</v>
      </c>
      <c r="J31" s="179">
        <f t="shared" ca="1" si="6"/>
        <v>130.38999999999999</v>
      </c>
      <c r="K31" s="179">
        <f t="shared" ca="1" si="7"/>
        <v>7.7</v>
      </c>
      <c r="L31" s="179">
        <f t="shared" ca="1" si="8"/>
        <v>0</v>
      </c>
      <c r="M31" s="180">
        <f t="shared" ca="1" si="9"/>
        <v>427.89</v>
      </c>
      <c r="N31" s="178">
        <f t="shared" ca="1" si="10"/>
        <v>289.80058178083152</v>
      </c>
      <c r="O31" s="179">
        <f t="shared" ca="1" si="11"/>
        <v>130.39026176122366</v>
      </c>
      <c r="P31" s="179">
        <f t="shared" ca="1" si="12"/>
        <v>7.700015457944799</v>
      </c>
      <c r="Q31" s="179">
        <f t="shared" ca="1" si="13"/>
        <v>0</v>
      </c>
      <c r="R31" s="180">
        <f t="shared" ca="1" si="14"/>
        <v>427.89085899999998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412.15</v>
      </c>
      <c r="H32" s="181">
        <f t="shared" ca="1" si="2"/>
        <v>398.13690000000003</v>
      </c>
      <c r="I32" s="182">
        <f t="shared" ca="1" si="5"/>
        <v>272.41000000000003</v>
      </c>
      <c r="J32" s="179">
        <f t="shared" ca="1" si="6"/>
        <v>120.75</v>
      </c>
      <c r="K32" s="179">
        <f t="shared" ca="1" si="7"/>
        <v>4.97</v>
      </c>
      <c r="L32" s="179">
        <f t="shared" ca="1" si="8"/>
        <v>0</v>
      </c>
      <c r="M32" s="180">
        <f t="shared" ca="1" si="9"/>
        <v>398.13000000000005</v>
      </c>
      <c r="N32" s="178">
        <f t="shared" ca="1" si="10"/>
        <v>272.41472114384749</v>
      </c>
      <c r="O32" s="179">
        <f t="shared" ca="1" si="11"/>
        <v>120.75209272097052</v>
      </c>
      <c r="P32" s="179">
        <f t="shared" ca="1" si="12"/>
        <v>4.9700861351819752</v>
      </c>
      <c r="Q32" s="179">
        <f t="shared" ca="1" si="13"/>
        <v>0</v>
      </c>
      <c r="R32" s="180">
        <f t="shared" ca="1" si="14"/>
        <v>398.13689999999997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</v>
      </c>
      <c r="H33" s="181">
        <f t="shared" ca="1" si="2"/>
        <v>367.08</v>
      </c>
      <c r="I33" s="182">
        <f t="shared" ca="1" si="5"/>
        <v>274.47000000000003</v>
      </c>
      <c r="J33" s="179">
        <f t="shared" ca="1" si="6"/>
        <v>87.6</v>
      </c>
      <c r="K33" s="179">
        <f t="shared" ca="1" si="7"/>
        <v>5.01</v>
      </c>
      <c r="L33" s="179">
        <f t="shared" ca="1" si="8"/>
        <v>0</v>
      </c>
      <c r="M33" s="180">
        <f t="shared" ca="1" si="9"/>
        <v>367.08000000000004</v>
      </c>
      <c r="N33" s="178">
        <f t="shared" ca="1" si="10"/>
        <v>274.46999999999997</v>
      </c>
      <c r="O33" s="179">
        <f t="shared" ca="1" si="11"/>
        <v>87.59999999999998</v>
      </c>
      <c r="P33" s="179">
        <f t="shared" ca="1" si="12"/>
        <v>5.0099999999999989</v>
      </c>
      <c r="Q33" s="179">
        <f t="shared" ca="1" si="13"/>
        <v>0</v>
      </c>
      <c r="R33" s="180">
        <f t="shared" ca="1" si="14"/>
        <v>367.07999999999993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</v>
      </c>
      <c r="H34" s="181">
        <f t="shared" ca="1" si="2"/>
        <v>367.08</v>
      </c>
      <c r="I34" s="182">
        <f t="shared" ca="1" si="5"/>
        <v>274.47000000000003</v>
      </c>
      <c r="J34" s="179">
        <f t="shared" ca="1" si="6"/>
        <v>87.6</v>
      </c>
      <c r="K34" s="179">
        <f t="shared" ca="1" si="7"/>
        <v>5.01</v>
      </c>
      <c r="L34" s="179">
        <f t="shared" ca="1" si="8"/>
        <v>0</v>
      </c>
      <c r="M34" s="180">
        <f t="shared" ca="1" si="9"/>
        <v>367.08000000000004</v>
      </c>
      <c r="N34" s="178">
        <f t="shared" ca="1" si="10"/>
        <v>274.46999999999997</v>
      </c>
      <c r="O34" s="179">
        <f t="shared" ca="1" si="11"/>
        <v>87.59999999999998</v>
      </c>
      <c r="P34" s="179">
        <f t="shared" ca="1" si="12"/>
        <v>5.0099999999999989</v>
      </c>
      <c r="Q34" s="179">
        <f t="shared" ca="1" si="13"/>
        <v>0</v>
      </c>
      <c r="R34" s="180">
        <f t="shared" ca="1" si="14"/>
        <v>367.07999999999993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</v>
      </c>
      <c r="H35" s="181">
        <f t="shared" ca="1" si="2"/>
        <v>367.08</v>
      </c>
      <c r="I35" s="182">
        <f t="shared" ca="1" si="5"/>
        <v>274.47000000000003</v>
      </c>
      <c r="J35" s="179">
        <f t="shared" ca="1" si="6"/>
        <v>87.6</v>
      </c>
      <c r="K35" s="179">
        <f t="shared" ca="1" si="7"/>
        <v>5.01</v>
      </c>
      <c r="L35" s="179">
        <f t="shared" ca="1" si="8"/>
        <v>0</v>
      </c>
      <c r="M35" s="180">
        <f t="shared" ca="1" si="9"/>
        <v>367.08000000000004</v>
      </c>
      <c r="N35" s="178">
        <f t="shared" ca="1" si="10"/>
        <v>274.46999999999997</v>
      </c>
      <c r="O35" s="179">
        <f t="shared" ca="1" si="11"/>
        <v>87.59999999999998</v>
      </c>
      <c r="P35" s="179">
        <f t="shared" ca="1" si="12"/>
        <v>5.0099999999999989</v>
      </c>
      <c r="Q35" s="179">
        <f t="shared" ca="1" si="13"/>
        <v>0</v>
      </c>
      <c r="R35" s="180">
        <f t="shared" ca="1" si="14"/>
        <v>367.07999999999993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</v>
      </c>
      <c r="H36" s="181">
        <f t="shared" ca="1" si="2"/>
        <v>367.08</v>
      </c>
      <c r="I36" s="182">
        <f t="shared" ca="1" si="5"/>
        <v>274.47000000000003</v>
      </c>
      <c r="J36" s="179">
        <f t="shared" ca="1" si="6"/>
        <v>87.6</v>
      </c>
      <c r="K36" s="179">
        <f t="shared" ca="1" si="7"/>
        <v>5.01</v>
      </c>
      <c r="L36" s="179">
        <f t="shared" ca="1" si="8"/>
        <v>0</v>
      </c>
      <c r="M36" s="180">
        <f t="shared" ca="1" si="9"/>
        <v>367.08000000000004</v>
      </c>
      <c r="N36" s="178">
        <f t="shared" ca="1" si="10"/>
        <v>274.46999999999997</v>
      </c>
      <c r="O36" s="179">
        <f t="shared" ca="1" si="11"/>
        <v>87.59999999999998</v>
      </c>
      <c r="P36" s="179">
        <f t="shared" ca="1" si="12"/>
        <v>5.0099999999999989</v>
      </c>
      <c r="Q36" s="179">
        <f t="shared" ca="1" si="13"/>
        <v>0</v>
      </c>
      <c r="R36" s="180">
        <f t="shared" ca="1" si="14"/>
        <v>367.07999999999993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</v>
      </c>
      <c r="H37" s="181">
        <f t="shared" ca="1" si="2"/>
        <v>367.08</v>
      </c>
      <c r="I37" s="182">
        <f t="shared" ca="1" si="5"/>
        <v>274.47000000000003</v>
      </c>
      <c r="J37" s="179">
        <f t="shared" ca="1" si="6"/>
        <v>87.6</v>
      </c>
      <c r="K37" s="179">
        <f t="shared" ca="1" si="7"/>
        <v>5.01</v>
      </c>
      <c r="L37" s="179">
        <f t="shared" ca="1" si="8"/>
        <v>0</v>
      </c>
      <c r="M37" s="180">
        <f t="shared" ca="1" si="9"/>
        <v>367.08000000000004</v>
      </c>
      <c r="N37" s="178">
        <f t="shared" ca="1" si="10"/>
        <v>274.46999999999997</v>
      </c>
      <c r="O37" s="179">
        <f t="shared" ca="1" si="11"/>
        <v>87.59999999999998</v>
      </c>
      <c r="P37" s="179">
        <f t="shared" ca="1" si="12"/>
        <v>5.0099999999999989</v>
      </c>
      <c r="Q37" s="179">
        <f t="shared" ca="1" si="13"/>
        <v>0</v>
      </c>
      <c r="R37" s="180">
        <f t="shared" ca="1" si="14"/>
        <v>367.07999999999993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</v>
      </c>
      <c r="H38" s="181">
        <f t="shared" ca="1" si="2"/>
        <v>367.08</v>
      </c>
      <c r="I38" s="182">
        <f t="shared" ca="1" si="5"/>
        <v>274.47000000000003</v>
      </c>
      <c r="J38" s="179">
        <f t="shared" ca="1" si="6"/>
        <v>87.6</v>
      </c>
      <c r="K38" s="179">
        <f t="shared" ca="1" si="7"/>
        <v>5.01</v>
      </c>
      <c r="L38" s="179">
        <f t="shared" ca="1" si="8"/>
        <v>0</v>
      </c>
      <c r="M38" s="180">
        <f t="shared" ca="1" si="9"/>
        <v>367.08000000000004</v>
      </c>
      <c r="N38" s="178">
        <f t="shared" ca="1" si="10"/>
        <v>274.46999999999997</v>
      </c>
      <c r="O38" s="179">
        <f t="shared" ca="1" si="11"/>
        <v>87.59999999999998</v>
      </c>
      <c r="P38" s="179">
        <f t="shared" ca="1" si="12"/>
        <v>5.0099999999999989</v>
      </c>
      <c r="Q38" s="179">
        <f t="shared" ca="1" si="13"/>
        <v>0</v>
      </c>
      <c r="R38" s="180">
        <f t="shared" ca="1" si="14"/>
        <v>367.07999999999993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</v>
      </c>
      <c r="H39" s="181">
        <f t="shared" ca="1" si="2"/>
        <v>367.08</v>
      </c>
      <c r="I39" s="182">
        <f t="shared" ca="1" si="5"/>
        <v>274.47000000000003</v>
      </c>
      <c r="J39" s="179">
        <f t="shared" ca="1" si="6"/>
        <v>87.6</v>
      </c>
      <c r="K39" s="179">
        <f t="shared" ca="1" si="7"/>
        <v>5.01</v>
      </c>
      <c r="L39" s="179">
        <f t="shared" ca="1" si="8"/>
        <v>0</v>
      </c>
      <c r="M39" s="180">
        <f t="shared" ca="1" si="9"/>
        <v>367.08000000000004</v>
      </c>
      <c r="N39" s="178">
        <f t="shared" ca="1" si="10"/>
        <v>274.46999999999997</v>
      </c>
      <c r="O39" s="179">
        <f t="shared" ca="1" si="11"/>
        <v>87.59999999999998</v>
      </c>
      <c r="P39" s="179">
        <f t="shared" ca="1" si="12"/>
        <v>5.0099999999999989</v>
      </c>
      <c r="Q39" s="179">
        <f t="shared" ca="1" si="13"/>
        <v>0</v>
      </c>
      <c r="R39" s="180">
        <f t="shared" ca="1" si="14"/>
        <v>367.07999999999993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</v>
      </c>
      <c r="H40" s="181">
        <f t="shared" ca="1" si="2"/>
        <v>367.08</v>
      </c>
      <c r="I40" s="182">
        <f t="shared" ca="1" si="5"/>
        <v>274.47000000000003</v>
      </c>
      <c r="J40" s="179">
        <f t="shared" ca="1" si="6"/>
        <v>87.6</v>
      </c>
      <c r="K40" s="179">
        <f t="shared" ca="1" si="7"/>
        <v>5.01</v>
      </c>
      <c r="L40" s="179">
        <f t="shared" ca="1" si="8"/>
        <v>0</v>
      </c>
      <c r="M40" s="180">
        <f t="shared" ca="1" si="9"/>
        <v>367.08000000000004</v>
      </c>
      <c r="N40" s="178">
        <f t="shared" ca="1" si="10"/>
        <v>274.46999999999997</v>
      </c>
      <c r="O40" s="179">
        <f t="shared" ca="1" si="11"/>
        <v>87.59999999999998</v>
      </c>
      <c r="P40" s="179">
        <f t="shared" ca="1" si="12"/>
        <v>5.0099999999999989</v>
      </c>
      <c r="Q40" s="179">
        <f t="shared" ca="1" si="13"/>
        <v>0</v>
      </c>
      <c r="R40" s="180">
        <f t="shared" ca="1" si="14"/>
        <v>367.07999999999993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</v>
      </c>
      <c r="H41" s="181">
        <f t="shared" ca="1" si="2"/>
        <v>367.08</v>
      </c>
      <c r="I41" s="182">
        <f t="shared" ca="1" si="5"/>
        <v>274.47000000000003</v>
      </c>
      <c r="J41" s="179">
        <f t="shared" ca="1" si="6"/>
        <v>87.6</v>
      </c>
      <c r="K41" s="179">
        <f t="shared" ca="1" si="7"/>
        <v>5.01</v>
      </c>
      <c r="L41" s="179">
        <f t="shared" ca="1" si="8"/>
        <v>0</v>
      </c>
      <c r="M41" s="180">
        <f t="shared" ca="1" si="9"/>
        <v>367.08000000000004</v>
      </c>
      <c r="N41" s="178">
        <f t="shared" ca="1" si="10"/>
        <v>274.46999999999997</v>
      </c>
      <c r="O41" s="179">
        <f t="shared" ca="1" si="11"/>
        <v>87.59999999999998</v>
      </c>
      <c r="P41" s="179">
        <f t="shared" ca="1" si="12"/>
        <v>5.0099999999999989</v>
      </c>
      <c r="Q41" s="179">
        <f t="shared" ca="1" si="13"/>
        <v>0</v>
      </c>
      <c r="R41" s="180">
        <f t="shared" ca="1" si="14"/>
        <v>367.07999999999993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</v>
      </c>
      <c r="H42" s="181">
        <f t="shared" ca="1" si="2"/>
        <v>367.08</v>
      </c>
      <c r="I42" s="182">
        <f t="shared" ca="1" si="5"/>
        <v>274.47000000000003</v>
      </c>
      <c r="J42" s="179">
        <f t="shared" ca="1" si="6"/>
        <v>87.6</v>
      </c>
      <c r="K42" s="179">
        <f t="shared" ca="1" si="7"/>
        <v>5.01</v>
      </c>
      <c r="L42" s="179">
        <f t="shared" ca="1" si="8"/>
        <v>0</v>
      </c>
      <c r="M42" s="180">
        <f t="shared" ca="1" si="9"/>
        <v>367.08000000000004</v>
      </c>
      <c r="N42" s="178">
        <f t="shared" ca="1" si="10"/>
        <v>274.46999999999997</v>
      </c>
      <c r="O42" s="179">
        <f t="shared" ca="1" si="11"/>
        <v>87.59999999999998</v>
      </c>
      <c r="P42" s="179">
        <f t="shared" ca="1" si="12"/>
        <v>5.0099999999999989</v>
      </c>
      <c r="Q42" s="179">
        <f t="shared" ca="1" si="13"/>
        <v>0</v>
      </c>
      <c r="R42" s="180">
        <f t="shared" ca="1" si="14"/>
        <v>367.07999999999993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</v>
      </c>
      <c r="H43" s="181">
        <f t="shared" ca="1" si="2"/>
        <v>367.08</v>
      </c>
      <c r="I43" s="182">
        <f t="shared" ca="1" si="5"/>
        <v>274.47000000000003</v>
      </c>
      <c r="J43" s="179">
        <f t="shared" ca="1" si="6"/>
        <v>87.6</v>
      </c>
      <c r="K43" s="179">
        <f t="shared" ca="1" si="7"/>
        <v>5.01</v>
      </c>
      <c r="L43" s="179">
        <f t="shared" ca="1" si="8"/>
        <v>0</v>
      </c>
      <c r="M43" s="180">
        <f t="shared" ca="1" si="9"/>
        <v>367.08000000000004</v>
      </c>
      <c r="N43" s="178">
        <f t="shared" ca="1" si="10"/>
        <v>274.46999999999997</v>
      </c>
      <c r="O43" s="179">
        <f t="shared" ca="1" si="11"/>
        <v>87.59999999999998</v>
      </c>
      <c r="P43" s="179">
        <f t="shared" ca="1" si="12"/>
        <v>5.0099999999999989</v>
      </c>
      <c r="Q43" s="179">
        <f t="shared" ca="1" si="13"/>
        <v>0</v>
      </c>
      <c r="R43" s="180">
        <f t="shared" ca="1" si="14"/>
        <v>367.07999999999993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</v>
      </c>
      <c r="H44" s="181">
        <f t="shared" ca="1" si="2"/>
        <v>367.08</v>
      </c>
      <c r="I44" s="182">
        <f t="shared" ca="1" si="5"/>
        <v>274.47000000000003</v>
      </c>
      <c r="J44" s="179">
        <f t="shared" ca="1" si="6"/>
        <v>87.6</v>
      </c>
      <c r="K44" s="179">
        <f t="shared" ca="1" si="7"/>
        <v>5.01</v>
      </c>
      <c r="L44" s="179">
        <f t="shared" ca="1" si="8"/>
        <v>0</v>
      </c>
      <c r="M44" s="180">
        <f t="shared" ca="1" si="9"/>
        <v>367.08000000000004</v>
      </c>
      <c r="N44" s="178">
        <f t="shared" ca="1" si="10"/>
        <v>274.46999999999997</v>
      </c>
      <c r="O44" s="179">
        <f t="shared" ca="1" si="11"/>
        <v>87.59999999999998</v>
      </c>
      <c r="P44" s="179">
        <f t="shared" ca="1" si="12"/>
        <v>5.0099999999999989</v>
      </c>
      <c r="Q44" s="179">
        <f t="shared" ca="1" si="13"/>
        <v>0</v>
      </c>
      <c r="R44" s="180">
        <f t="shared" ca="1" si="14"/>
        <v>367.07999999999993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</v>
      </c>
      <c r="H45" s="181">
        <f t="shared" ca="1" si="2"/>
        <v>367.08</v>
      </c>
      <c r="I45" s="182">
        <f t="shared" ca="1" si="5"/>
        <v>274.47000000000003</v>
      </c>
      <c r="J45" s="179">
        <f t="shared" ca="1" si="6"/>
        <v>87.6</v>
      </c>
      <c r="K45" s="179">
        <f t="shared" ca="1" si="7"/>
        <v>5.01</v>
      </c>
      <c r="L45" s="179">
        <f t="shared" ca="1" si="8"/>
        <v>0</v>
      </c>
      <c r="M45" s="180">
        <f t="shared" ca="1" si="9"/>
        <v>367.08000000000004</v>
      </c>
      <c r="N45" s="178">
        <f t="shared" ca="1" si="10"/>
        <v>274.46999999999997</v>
      </c>
      <c r="O45" s="179">
        <f t="shared" ca="1" si="11"/>
        <v>87.59999999999998</v>
      </c>
      <c r="P45" s="179">
        <f t="shared" ca="1" si="12"/>
        <v>5.0099999999999989</v>
      </c>
      <c r="Q45" s="179">
        <f t="shared" ca="1" si="13"/>
        <v>0</v>
      </c>
      <c r="R45" s="180">
        <f t="shared" ca="1" si="14"/>
        <v>367.07999999999993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</v>
      </c>
      <c r="H46" s="181">
        <f t="shared" ca="1" si="2"/>
        <v>367.08</v>
      </c>
      <c r="I46" s="182">
        <f t="shared" ca="1" si="5"/>
        <v>274.47000000000003</v>
      </c>
      <c r="J46" s="179">
        <f t="shared" ca="1" si="6"/>
        <v>87.6</v>
      </c>
      <c r="K46" s="179">
        <f t="shared" ca="1" si="7"/>
        <v>5.01</v>
      </c>
      <c r="L46" s="179">
        <f t="shared" ca="1" si="8"/>
        <v>0</v>
      </c>
      <c r="M46" s="180">
        <f t="shared" ca="1" si="9"/>
        <v>367.08000000000004</v>
      </c>
      <c r="N46" s="178">
        <f t="shared" ca="1" si="10"/>
        <v>274.46999999999997</v>
      </c>
      <c r="O46" s="179">
        <f t="shared" ca="1" si="11"/>
        <v>87.59999999999998</v>
      </c>
      <c r="P46" s="179">
        <f t="shared" ca="1" si="12"/>
        <v>5.0099999999999989</v>
      </c>
      <c r="Q46" s="179">
        <f t="shared" ca="1" si="13"/>
        <v>0</v>
      </c>
      <c r="R46" s="180">
        <f t="shared" ca="1" si="14"/>
        <v>367.07999999999993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</v>
      </c>
      <c r="H47" s="181">
        <f t="shared" ca="1" si="2"/>
        <v>367.08</v>
      </c>
      <c r="I47" s="182">
        <f t="shared" ca="1" si="5"/>
        <v>274.47000000000003</v>
      </c>
      <c r="J47" s="179">
        <f t="shared" ca="1" si="6"/>
        <v>87.6</v>
      </c>
      <c r="K47" s="179">
        <f t="shared" ca="1" si="7"/>
        <v>5.01</v>
      </c>
      <c r="L47" s="179">
        <f t="shared" ca="1" si="8"/>
        <v>0</v>
      </c>
      <c r="M47" s="180">
        <f t="shared" ca="1" si="9"/>
        <v>367.08000000000004</v>
      </c>
      <c r="N47" s="178">
        <f t="shared" ca="1" si="10"/>
        <v>274.46999999999997</v>
      </c>
      <c r="O47" s="179">
        <f t="shared" ca="1" si="11"/>
        <v>87.59999999999998</v>
      </c>
      <c r="P47" s="179">
        <f t="shared" ca="1" si="12"/>
        <v>5.0099999999999989</v>
      </c>
      <c r="Q47" s="179">
        <f t="shared" ca="1" si="13"/>
        <v>0</v>
      </c>
      <c r="R47" s="180">
        <f t="shared" ca="1" si="14"/>
        <v>367.07999999999993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</v>
      </c>
      <c r="H48" s="181">
        <f t="shared" ca="1" si="2"/>
        <v>367.08</v>
      </c>
      <c r="I48" s="182">
        <f t="shared" ca="1" si="5"/>
        <v>274.47000000000003</v>
      </c>
      <c r="J48" s="179">
        <f t="shared" ca="1" si="6"/>
        <v>87.6</v>
      </c>
      <c r="K48" s="179">
        <f t="shared" ca="1" si="7"/>
        <v>5.01</v>
      </c>
      <c r="L48" s="179">
        <f t="shared" ca="1" si="8"/>
        <v>0</v>
      </c>
      <c r="M48" s="180">
        <f t="shared" ca="1" si="9"/>
        <v>367.08000000000004</v>
      </c>
      <c r="N48" s="178">
        <f t="shared" ca="1" si="10"/>
        <v>274.46999999999997</v>
      </c>
      <c r="O48" s="179">
        <f t="shared" ca="1" si="11"/>
        <v>87.59999999999998</v>
      </c>
      <c r="P48" s="179">
        <f t="shared" ca="1" si="12"/>
        <v>5.0099999999999989</v>
      </c>
      <c r="Q48" s="179">
        <f t="shared" ca="1" si="13"/>
        <v>0</v>
      </c>
      <c r="R48" s="180">
        <f t="shared" ca="1" si="14"/>
        <v>367.07999999999993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377.15</v>
      </c>
      <c r="H49" s="181">
        <f t="shared" ca="1" si="2"/>
        <v>364.32690000000002</v>
      </c>
      <c r="I49" s="182">
        <f t="shared" ca="1" si="5"/>
        <v>272.41000000000003</v>
      </c>
      <c r="J49" s="179">
        <f t="shared" ca="1" si="6"/>
        <v>86.94</v>
      </c>
      <c r="K49" s="179">
        <f t="shared" ca="1" si="7"/>
        <v>4.97</v>
      </c>
      <c r="L49" s="179">
        <f t="shared" ca="1" si="8"/>
        <v>0</v>
      </c>
      <c r="M49" s="180">
        <f t="shared" ca="1" si="9"/>
        <v>364.32000000000005</v>
      </c>
      <c r="N49" s="178">
        <f t="shared" ca="1" si="10"/>
        <v>272.41515928030304</v>
      </c>
      <c r="O49" s="179">
        <f t="shared" ca="1" si="11"/>
        <v>86.941646590909087</v>
      </c>
      <c r="P49" s="179">
        <f t="shared" ca="1" si="12"/>
        <v>4.9700941287878786</v>
      </c>
      <c r="Q49" s="179">
        <f t="shared" ca="1" si="13"/>
        <v>0</v>
      </c>
      <c r="R49" s="180">
        <f t="shared" ca="1" si="14"/>
        <v>364.32690000000002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377.15</v>
      </c>
      <c r="H50" s="181">
        <f t="shared" ca="1" si="2"/>
        <v>364.32690000000002</v>
      </c>
      <c r="I50" s="182">
        <f t="shared" ca="1" si="5"/>
        <v>272.41000000000003</v>
      </c>
      <c r="J50" s="179">
        <f t="shared" ca="1" si="6"/>
        <v>86.94</v>
      </c>
      <c r="K50" s="179">
        <f t="shared" ca="1" si="7"/>
        <v>4.97</v>
      </c>
      <c r="L50" s="179">
        <f t="shared" ca="1" si="8"/>
        <v>0</v>
      </c>
      <c r="M50" s="180">
        <f t="shared" ca="1" si="9"/>
        <v>364.32000000000005</v>
      </c>
      <c r="N50" s="178">
        <f t="shared" ca="1" si="10"/>
        <v>272.41515928030304</v>
      </c>
      <c r="O50" s="179">
        <f t="shared" ca="1" si="11"/>
        <v>86.941646590909087</v>
      </c>
      <c r="P50" s="179">
        <f t="shared" ca="1" si="12"/>
        <v>4.9700941287878786</v>
      </c>
      <c r="Q50" s="179">
        <f t="shared" ca="1" si="13"/>
        <v>0</v>
      </c>
      <c r="R50" s="180">
        <f t="shared" ca="1" si="14"/>
        <v>364.32690000000002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377.15</v>
      </c>
      <c r="H51" s="181">
        <f t="shared" ca="1" si="2"/>
        <v>364.32690000000002</v>
      </c>
      <c r="I51" s="182">
        <f t="shared" ca="1" si="5"/>
        <v>272.41000000000003</v>
      </c>
      <c r="J51" s="179">
        <f t="shared" ca="1" si="6"/>
        <v>86.94</v>
      </c>
      <c r="K51" s="179">
        <f t="shared" ca="1" si="7"/>
        <v>4.97</v>
      </c>
      <c r="L51" s="179">
        <f t="shared" ca="1" si="8"/>
        <v>0</v>
      </c>
      <c r="M51" s="180">
        <f t="shared" ca="1" si="9"/>
        <v>364.32000000000005</v>
      </c>
      <c r="N51" s="178">
        <f t="shared" ca="1" si="10"/>
        <v>272.41515928030304</v>
      </c>
      <c r="O51" s="179">
        <f t="shared" ca="1" si="11"/>
        <v>86.941646590909087</v>
      </c>
      <c r="P51" s="179">
        <f t="shared" ca="1" si="12"/>
        <v>4.9700941287878786</v>
      </c>
      <c r="Q51" s="179">
        <f t="shared" ca="1" si="13"/>
        <v>0</v>
      </c>
      <c r="R51" s="180">
        <f t="shared" ca="1" si="14"/>
        <v>364.32690000000002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377.15</v>
      </c>
      <c r="H52" s="181">
        <f t="shared" ca="1" si="2"/>
        <v>364.32690000000002</v>
      </c>
      <c r="I52" s="182">
        <f t="shared" ca="1" si="5"/>
        <v>272.41000000000003</v>
      </c>
      <c r="J52" s="179">
        <f t="shared" ca="1" si="6"/>
        <v>86.94</v>
      </c>
      <c r="K52" s="179">
        <f t="shared" ca="1" si="7"/>
        <v>4.97</v>
      </c>
      <c r="L52" s="179">
        <f t="shared" ca="1" si="8"/>
        <v>0</v>
      </c>
      <c r="M52" s="180">
        <f t="shared" ca="1" si="9"/>
        <v>364.32000000000005</v>
      </c>
      <c r="N52" s="178">
        <f t="shared" ca="1" si="10"/>
        <v>272.41515928030304</v>
      </c>
      <c r="O52" s="179">
        <f t="shared" ca="1" si="11"/>
        <v>86.941646590909087</v>
      </c>
      <c r="P52" s="179">
        <f t="shared" ca="1" si="12"/>
        <v>4.9700941287878786</v>
      </c>
      <c r="Q52" s="179">
        <f t="shared" ca="1" si="13"/>
        <v>0</v>
      </c>
      <c r="R52" s="180">
        <f t="shared" ca="1" si="14"/>
        <v>364.32690000000002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377.15</v>
      </c>
      <c r="H53" s="181">
        <f t="shared" ca="1" si="2"/>
        <v>364.32690000000002</v>
      </c>
      <c r="I53" s="182">
        <f t="shared" ca="1" si="5"/>
        <v>272.41000000000003</v>
      </c>
      <c r="J53" s="179">
        <f t="shared" ca="1" si="6"/>
        <v>86.94</v>
      </c>
      <c r="K53" s="179">
        <f t="shared" ca="1" si="7"/>
        <v>4.97</v>
      </c>
      <c r="L53" s="179">
        <f t="shared" ca="1" si="8"/>
        <v>0</v>
      </c>
      <c r="M53" s="180">
        <f t="shared" ca="1" si="9"/>
        <v>364.32000000000005</v>
      </c>
      <c r="N53" s="178">
        <f t="shared" ca="1" si="10"/>
        <v>272.41515928030304</v>
      </c>
      <c r="O53" s="179">
        <f t="shared" ca="1" si="11"/>
        <v>86.941646590909087</v>
      </c>
      <c r="P53" s="179">
        <f t="shared" ca="1" si="12"/>
        <v>4.9700941287878786</v>
      </c>
      <c r="Q53" s="179">
        <f t="shared" ca="1" si="13"/>
        <v>0</v>
      </c>
      <c r="R53" s="180">
        <f t="shared" ca="1" si="14"/>
        <v>364.32690000000002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377.15</v>
      </c>
      <c r="H54" s="181">
        <f t="shared" ca="1" si="2"/>
        <v>364.32690000000002</v>
      </c>
      <c r="I54" s="182">
        <f t="shared" ca="1" si="5"/>
        <v>272.41000000000003</v>
      </c>
      <c r="J54" s="179">
        <f t="shared" ca="1" si="6"/>
        <v>86.94</v>
      </c>
      <c r="K54" s="179">
        <f t="shared" ca="1" si="7"/>
        <v>4.97</v>
      </c>
      <c r="L54" s="179">
        <f t="shared" ca="1" si="8"/>
        <v>0</v>
      </c>
      <c r="M54" s="180">
        <f t="shared" ca="1" si="9"/>
        <v>364.32000000000005</v>
      </c>
      <c r="N54" s="178">
        <f t="shared" ca="1" si="10"/>
        <v>272.41515928030304</v>
      </c>
      <c r="O54" s="179">
        <f t="shared" ca="1" si="11"/>
        <v>86.941646590909087</v>
      </c>
      <c r="P54" s="179">
        <f t="shared" ca="1" si="12"/>
        <v>4.9700941287878786</v>
      </c>
      <c r="Q54" s="179">
        <f t="shared" ca="1" si="13"/>
        <v>0</v>
      </c>
      <c r="R54" s="180">
        <f t="shared" ca="1" si="14"/>
        <v>364.32690000000002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377.15</v>
      </c>
      <c r="H55" s="181">
        <f t="shared" ca="1" si="2"/>
        <v>364.32690000000002</v>
      </c>
      <c r="I55" s="182">
        <f t="shared" ca="1" si="5"/>
        <v>272.41000000000003</v>
      </c>
      <c r="J55" s="179">
        <f t="shared" ca="1" si="6"/>
        <v>86.94</v>
      </c>
      <c r="K55" s="179">
        <f t="shared" ca="1" si="7"/>
        <v>4.97</v>
      </c>
      <c r="L55" s="179">
        <f t="shared" ca="1" si="8"/>
        <v>0</v>
      </c>
      <c r="M55" s="180">
        <f t="shared" ca="1" si="9"/>
        <v>364.32000000000005</v>
      </c>
      <c r="N55" s="178">
        <f t="shared" ca="1" si="10"/>
        <v>272.41515928030304</v>
      </c>
      <c r="O55" s="179">
        <f t="shared" ca="1" si="11"/>
        <v>86.941646590909087</v>
      </c>
      <c r="P55" s="179">
        <f t="shared" ca="1" si="12"/>
        <v>4.9700941287878786</v>
      </c>
      <c r="Q55" s="179">
        <f t="shared" ca="1" si="13"/>
        <v>0</v>
      </c>
      <c r="R55" s="180">
        <f t="shared" ca="1" si="14"/>
        <v>364.32690000000002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377.15</v>
      </c>
      <c r="H56" s="181">
        <f t="shared" ca="1" si="2"/>
        <v>364.32690000000002</v>
      </c>
      <c r="I56" s="182">
        <f t="shared" ca="1" si="5"/>
        <v>272.41000000000003</v>
      </c>
      <c r="J56" s="179">
        <f t="shared" ca="1" si="6"/>
        <v>86.94</v>
      </c>
      <c r="K56" s="179">
        <f t="shared" ca="1" si="7"/>
        <v>4.97</v>
      </c>
      <c r="L56" s="179">
        <f t="shared" ca="1" si="8"/>
        <v>0</v>
      </c>
      <c r="M56" s="180">
        <f t="shared" ca="1" si="9"/>
        <v>364.32000000000005</v>
      </c>
      <c r="N56" s="178">
        <f t="shared" ca="1" si="10"/>
        <v>272.41515928030304</v>
      </c>
      <c r="O56" s="179">
        <f t="shared" ca="1" si="11"/>
        <v>86.941646590909087</v>
      </c>
      <c r="P56" s="179">
        <f t="shared" ca="1" si="12"/>
        <v>4.9700941287878786</v>
      </c>
      <c r="Q56" s="179">
        <f t="shared" ca="1" si="13"/>
        <v>0</v>
      </c>
      <c r="R56" s="180">
        <f t="shared" ca="1" si="14"/>
        <v>364.32690000000002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445.15</v>
      </c>
      <c r="H57" s="181">
        <f t="shared" ca="1" si="2"/>
        <v>430.01490000000001</v>
      </c>
      <c r="I57" s="182">
        <f t="shared" ca="1" si="5"/>
        <v>338.1</v>
      </c>
      <c r="J57" s="179">
        <f t="shared" ca="1" si="6"/>
        <v>86.94</v>
      </c>
      <c r="K57" s="179">
        <f t="shared" ca="1" si="7"/>
        <v>4.97</v>
      </c>
      <c r="L57" s="179">
        <f t="shared" ca="1" si="8"/>
        <v>0</v>
      </c>
      <c r="M57" s="180">
        <f t="shared" ca="1" si="9"/>
        <v>430.01000000000005</v>
      </c>
      <c r="N57" s="178">
        <f t="shared" ca="1" si="10"/>
        <v>338.10385267784471</v>
      </c>
      <c r="O57" s="179">
        <f t="shared" ca="1" si="11"/>
        <v>86.940990688588627</v>
      </c>
      <c r="P57" s="179">
        <f t="shared" ca="1" si="12"/>
        <v>4.9700566335666609</v>
      </c>
      <c r="Q57" s="179">
        <f t="shared" ca="1" si="13"/>
        <v>0</v>
      </c>
      <c r="R57" s="180">
        <f t="shared" ca="1" si="14"/>
        <v>430.01490000000001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495.15</v>
      </c>
      <c r="H58" s="181">
        <f t="shared" ca="1" si="2"/>
        <v>478.31490000000002</v>
      </c>
      <c r="I58" s="182">
        <f t="shared" ca="1" si="5"/>
        <v>386.4</v>
      </c>
      <c r="J58" s="179">
        <f t="shared" ca="1" si="6"/>
        <v>86.94</v>
      </c>
      <c r="K58" s="179">
        <f t="shared" ca="1" si="7"/>
        <v>4.97</v>
      </c>
      <c r="L58" s="179">
        <f t="shared" ca="1" si="8"/>
        <v>0</v>
      </c>
      <c r="M58" s="180">
        <f t="shared" ca="1" si="9"/>
        <v>478.31</v>
      </c>
      <c r="N58" s="178">
        <f t="shared" ca="1" si="10"/>
        <v>386.4039584369969</v>
      </c>
      <c r="O58" s="179">
        <f t="shared" ca="1" si="11"/>
        <v>86.940890648324313</v>
      </c>
      <c r="P58" s="179">
        <f t="shared" ca="1" si="12"/>
        <v>4.9700509146787644</v>
      </c>
      <c r="Q58" s="179">
        <f t="shared" ca="1" si="13"/>
        <v>0</v>
      </c>
      <c r="R58" s="180">
        <f t="shared" ca="1" si="14"/>
        <v>478.31490000000002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545.15</v>
      </c>
      <c r="H59" s="181">
        <f t="shared" ca="1" si="2"/>
        <v>526.61490000000003</v>
      </c>
      <c r="I59" s="182">
        <f t="shared" ca="1" si="5"/>
        <v>434.7</v>
      </c>
      <c r="J59" s="179">
        <f t="shared" ca="1" si="6"/>
        <v>86.94</v>
      </c>
      <c r="K59" s="179">
        <f t="shared" ca="1" si="7"/>
        <v>4.97</v>
      </c>
      <c r="L59" s="179">
        <f t="shared" ca="1" si="8"/>
        <v>0</v>
      </c>
      <c r="M59" s="180">
        <f t="shared" ca="1" si="9"/>
        <v>526.61</v>
      </c>
      <c r="N59" s="178">
        <f t="shared" ca="1" si="10"/>
        <v>434.70404479595908</v>
      </c>
      <c r="O59" s="179">
        <f t="shared" ca="1" si="11"/>
        <v>86.940808959191813</v>
      </c>
      <c r="P59" s="179">
        <f t="shared" ca="1" si="12"/>
        <v>4.9700462448491294</v>
      </c>
      <c r="Q59" s="179">
        <f t="shared" ca="1" si="13"/>
        <v>0</v>
      </c>
      <c r="R59" s="180">
        <f t="shared" ca="1" si="14"/>
        <v>526.61490000000003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607.41989999999998</v>
      </c>
      <c r="H60" s="181">
        <f t="shared" ca="1" si="2"/>
        <v>586.76762299999996</v>
      </c>
      <c r="I60" s="182">
        <f t="shared" ca="1" si="5"/>
        <v>494.85</v>
      </c>
      <c r="J60" s="179">
        <f t="shared" ca="1" si="6"/>
        <v>86.94</v>
      </c>
      <c r="K60" s="179">
        <f t="shared" ca="1" si="7"/>
        <v>4.97</v>
      </c>
      <c r="L60" s="179">
        <f t="shared" ca="1" si="8"/>
        <v>0</v>
      </c>
      <c r="M60" s="180">
        <f t="shared" ca="1" si="9"/>
        <v>586.76</v>
      </c>
      <c r="N60" s="178">
        <f t="shared" ca="1" si="10"/>
        <v>494.85642893440246</v>
      </c>
      <c r="O60" s="179">
        <f t="shared" ca="1" si="11"/>
        <v>86.941129496932305</v>
      </c>
      <c r="P60" s="179">
        <f t="shared" ca="1" si="12"/>
        <v>4.9700645686652116</v>
      </c>
      <c r="Q60" s="179">
        <f t="shared" ca="1" si="13"/>
        <v>0</v>
      </c>
      <c r="R60" s="180">
        <f t="shared" ca="1" si="14"/>
        <v>586.76762299999996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604.35990000000004</v>
      </c>
      <c r="H61" s="181">
        <f t="shared" ca="1" si="2"/>
        <v>583.81166299999995</v>
      </c>
      <c r="I61" s="182">
        <f t="shared" ca="1" si="5"/>
        <v>494.85</v>
      </c>
      <c r="J61" s="179">
        <f t="shared" ca="1" si="6"/>
        <v>83.98</v>
      </c>
      <c r="K61" s="179">
        <f t="shared" ca="1" si="7"/>
        <v>4.97</v>
      </c>
      <c r="L61" s="179">
        <f t="shared" ca="1" si="8"/>
        <v>0</v>
      </c>
      <c r="M61" s="180">
        <f t="shared" ca="1" si="9"/>
        <v>583.80000000000007</v>
      </c>
      <c r="N61" s="178">
        <f t="shared" ca="1" si="10"/>
        <v>494.85988598072964</v>
      </c>
      <c r="O61" s="179">
        <f t="shared" ca="1" si="11"/>
        <v>83.981677729941751</v>
      </c>
      <c r="P61" s="179">
        <f t="shared" ca="1" si="12"/>
        <v>4.9700992893285356</v>
      </c>
      <c r="Q61" s="179">
        <f t="shared" ca="1" si="13"/>
        <v>0</v>
      </c>
      <c r="R61" s="180">
        <f t="shared" ca="1" si="14"/>
        <v>583.81166299999995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608.57650000000001</v>
      </c>
      <c r="H62" s="181">
        <f t="shared" ca="1" si="2"/>
        <v>587.88489900000002</v>
      </c>
      <c r="I62" s="182">
        <f t="shared" ca="1" si="5"/>
        <v>494.85</v>
      </c>
      <c r="J62" s="179">
        <f t="shared" ca="1" si="6"/>
        <v>83.98</v>
      </c>
      <c r="K62" s="179">
        <f t="shared" ca="1" si="7"/>
        <v>9.0500000000000007</v>
      </c>
      <c r="L62" s="179">
        <f t="shared" ca="1" si="8"/>
        <v>0</v>
      </c>
      <c r="M62" s="180">
        <f t="shared" ca="1" si="9"/>
        <v>587.88</v>
      </c>
      <c r="N62" s="178">
        <f t="shared" ca="1" si="10"/>
        <v>494.85412375000004</v>
      </c>
      <c r="O62" s="179">
        <f t="shared" ca="1" si="11"/>
        <v>83.980699833333347</v>
      </c>
      <c r="P62" s="179">
        <f t="shared" ca="1" si="12"/>
        <v>9.050075416666667</v>
      </c>
      <c r="Q62" s="179">
        <f t="shared" ca="1" si="13"/>
        <v>0</v>
      </c>
      <c r="R62" s="180">
        <f t="shared" ca="1" si="14"/>
        <v>587.88489900000013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685.67080399999998</v>
      </c>
      <c r="H63" s="181">
        <f t="shared" ca="1" si="2"/>
        <v>662.35799699999995</v>
      </c>
      <c r="I63" s="182">
        <f t="shared" ca="1" si="5"/>
        <v>494.74</v>
      </c>
      <c r="J63" s="179">
        <f t="shared" ca="1" si="6"/>
        <v>158.57</v>
      </c>
      <c r="K63" s="179">
        <f t="shared" ca="1" si="7"/>
        <v>9.0500000000000007</v>
      </c>
      <c r="L63" s="179">
        <f t="shared" ca="1" si="8"/>
        <v>0</v>
      </c>
      <c r="M63" s="180">
        <f t="shared" ca="1" si="9"/>
        <v>662.3599999999999</v>
      </c>
      <c r="N63" s="178">
        <f t="shared" ca="1" si="10"/>
        <v>494.73850388879163</v>
      </c>
      <c r="O63" s="179">
        <f t="shared" ca="1" si="11"/>
        <v>158.56952047872758</v>
      </c>
      <c r="P63" s="179">
        <f t="shared" ca="1" si="12"/>
        <v>9.0499726324808272</v>
      </c>
      <c r="Q63" s="179">
        <f t="shared" ca="1" si="13"/>
        <v>0</v>
      </c>
      <c r="R63" s="180">
        <f t="shared" ca="1" si="14"/>
        <v>662.35799700000007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685.82730000000004</v>
      </c>
      <c r="H64" s="181">
        <f t="shared" ca="1" si="2"/>
        <v>662.50917200000004</v>
      </c>
      <c r="I64" s="182">
        <f t="shared" ca="1" si="5"/>
        <v>494.85</v>
      </c>
      <c r="J64" s="179">
        <f t="shared" ca="1" si="6"/>
        <v>158.61000000000001</v>
      </c>
      <c r="K64" s="179">
        <f t="shared" ca="1" si="7"/>
        <v>9.0500000000000007</v>
      </c>
      <c r="L64" s="179">
        <f t="shared" ca="1" si="8"/>
        <v>0</v>
      </c>
      <c r="M64" s="180">
        <f t="shared" ca="1" si="9"/>
        <v>662.51</v>
      </c>
      <c r="N64" s="178">
        <f t="shared" ca="1" si="10"/>
        <v>494.84938154020324</v>
      </c>
      <c r="O64" s="179">
        <f t="shared" ca="1" si="11"/>
        <v>158.60980177041858</v>
      </c>
      <c r="P64" s="179">
        <f t="shared" ca="1" si="12"/>
        <v>9.0499886893782744</v>
      </c>
      <c r="Q64" s="179">
        <f t="shared" ca="1" si="13"/>
        <v>0</v>
      </c>
      <c r="R64" s="180">
        <f t="shared" ca="1" si="14"/>
        <v>662.50917200000015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685.82730000000004</v>
      </c>
      <c r="H65" s="181">
        <f t="shared" ca="1" si="2"/>
        <v>662.50917200000004</v>
      </c>
      <c r="I65" s="182">
        <f t="shared" ca="1" si="5"/>
        <v>494.85</v>
      </c>
      <c r="J65" s="179">
        <f t="shared" ca="1" si="6"/>
        <v>158.61000000000001</v>
      </c>
      <c r="K65" s="179">
        <f t="shared" ca="1" si="7"/>
        <v>9.0500000000000007</v>
      </c>
      <c r="L65" s="179">
        <f t="shared" ca="1" si="8"/>
        <v>0</v>
      </c>
      <c r="M65" s="180">
        <f t="shared" ca="1" si="9"/>
        <v>662.51</v>
      </c>
      <c r="N65" s="178">
        <f t="shared" ca="1" si="10"/>
        <v>494.84938154020324</v>
      </c>
      <c r="O65" s="179">
        <f t="shared" ca="1" si="11"/>
        <v>158.60980177041858</v>
      </c>
      <c r="P65" s="179">
        <f t="shared" ca="1" si="12"/>
        <v>9.0499886893782744</v>
      </c>
      <c r="Q65" s="179">
        <f t="shared" ca="1" si="13"/>
        <v>0</v>
      </c>
      <c r="R65" s="180">
        <f t="shared" ca="1" si="14"/>
        <v>662.50917200000015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685.82730000000004</v>
      </c>
      <c r="H66" s="181">
        <f t="shared" ca="1" si="2"/>
        <v>662.50917200000004</v>
      </c>
      <c r="I66" s="182">
        <f t="shared" ca="1" si="5"/>
        <v>494.85</v>
      </c>
      <c r="J66" s="179">
        <f t="shared" ca="1" si="6"/>
        <v>158.61000000000001</v>
      </c>
      <c r="K66" s="179">
        <f t="shared" ca="1" si="7"/>
        <v>9.0500000000000007</v>
      </c>
      <c r="L66" s="179">
        <f t="shared" ca="1" si="8"/>
        <v>0</v>
      </c>
      <c r="M66" s="180">
        <f t="shared" ca="1" si="9"/>
        <v>662.51</v>
      </c>
      <c r="N66" s="178">
        <f t="shared" ca="1" si="10"/>
        <v>494.84938154020324</v>
      </c>
      <c r="O66" s="179">
        <f t="shared" ca="1" si="11"/>
        <v>158.60980177041858</v>
      </c>
      <c r="P66" s="179">
        <f t="shared" ca="1" si="12"/>
        <v>9.0499886893782744</v>
      </c>
      <c r="Q66" s="179">
        <f t="shared" ca="1" si="13"/>
        <v>0</v>
      </c>
      <c r="R66" s="180">
        <f t="shared" ca="1" si="14"/>
        <v>662.50917200000015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685.82730000000004</v>
      </c>
      <c r="H67" s="181">
        <f t="shared" ref="H67:H98" ca="1" si="17">INDIRECT("ISGS_Delhi_pp!" &amp; $V$3 &amp; X67)</f>
        <v>662.50917200000004</v>
      </c>
      <c r="I67" s="182">
        <f t="shared" ca="1" si="5"/>
        <v>494.85</v>
      </c>
      <c r="J67" s="179">
        <f t="shared" ca="1" si="6"/>
        <v>158.61000000000001</v>
      </c>
      <c r="K67" s="179">
        <f t="shared" ca="1" si="7"/>
        <v>9.0500000000000007</v>
      </c>
      <c r="L67" s="179">
        <f t="shared" ca="1" si="8"/>
        <v>0</v>
      </c>
      <c r="M67" s="180">
        <f t="shared" ca="1" si="9"/>
        <v>662.51</v>
      </c>
      <c r="N67" s="178">
        <f t="shared" ca="1" si="10"/>
        <v>494.84938154020324</v>
      </c>
      <c r="O67" s="179">
        <f t="shared" ca="1" si="11"/>
        <v>158.60980177041858</v>
      </c>
      <c r="P67" s="179">
        <f t="shared" ca="1" si="12"/>
        <v>9.0499886893782744</v>
      </c>
      <c r="Q67" s="179">
        <f t="shared" ca="1" si="13"/>
        <v>0</v>
      </c>
      <c r="R67" s="180">
        <f t="shared" ca="1" si="14"/>
        <v>662.50917200000015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685.82730000000004</v>
      </c>
      <c r="H68" s="181">
        <f t="shared" ca="1" si="17"/>
        <v>662.50917200000004</v>
      </c>
      <c r="I68" s="182">
        <f t="shared" ref="I68:I98" ca="1" si="20">INDIRECT("BRPL_EOD!" &amp; $V$3 &amp; X68)</f>
        <v>494.85</v>
      </c>
      <c r="J68" s="179">
        <f t="shared" ref="J68:J98" ca="1" si="21">INDIRECT("BYPL_EOD!" &amp; $V$3 &amp; X68)</f>
        <v>158.61000000000001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0</v>
      </c>
      <c r="M68" s="180">
        <f t="shared" ref="M68:M98" ca="1" si="24">SUM(I68:L68)</f>
        <v>662.51</v>
      </c>
      <c r="N68" s="178">
        <f t="shared" ref="N68:N98" ca="1" si="25">INDIRECT("BRPL_ISGS_exbus!" &amp; $V$3 &amp; X68)</f>
        <v>494.84938154020324</v>
      </c>
      <c r="O68" s="179">
        <f t="shared" ref="O68:O98" ca="1" si="26">INDIRECT("BYPL_ISGS_exbus!" &amp; $V$3 &amp; X68)</f>
        <v>158.60980177041858</v>
      </c>
      <c r="P68" s="179">
        <f t="shared" ref="P68:P98" ca="1" si="27">INDIRECT("TPDDL_ISGS_exbus!" &amp; $V$3 &amp; X68)</f>
        <v>9.0499886893782744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662.50917200000015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685.82730000000004</v>
      </c>
      <c r="H69" s="181">
        <f t="shared" ca="1" si="17"/>
        <v>662.50917200000004</v>
      </c>
      <c r="I69" s="182">
        <f t="shared" ca="1" si="20"/>
        <v>494.85</v>
      </c>
      <c r="J69" s="179">
        <f t="shared" ca="1" si="21"/>
        <v>158.61000000000001</v>
      </c>
      <c r="K69" s="179">
        <f t="shared" ca="1" si="22"/>
        <v>9.0500000000000007</v>
      </c>
      <c r="L69" s="179">
        <f t="shared" ca="1" si="23"/>
        <v>0</v>
      </c>
      <c r="M69" s="180">
        <f t="shared" ca="1" si="24"/>
        <v>662.51</v>
      </c>
      <c r="N69" s="178">
        <f t="shared" ca="1" si="25"/>
        <v>494.84938154020324</v>
      </c>
      <c r="O69" s="179">
        <f t="shared" ca="1" si="26"/>
        <v>158.60980177041858</v>
      </c>
      <c r="P69" s="179">
        <f t="shared" ca="1" si="27"/>
        <v>9.0499886893782744</v>
      </c>
      <c r="Q69" s="179">
        <f t="shared" ca="1" si="28"/>
        <v>0</v>
      </c>
      <c r="R69" s="180">
        <f t="shared" ca="1" si="29"/>
        <v>662.50917200000015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685.82730000000004</v>
      </c>
      <c r="H70" s="181">
        <f t="shared" ca="1" si="17"/>
        <v>662.50917200000004</v>
      </c>
      <c r="I70" s="182">
        <f t="shared" ca="1" si="20"/>
        <v>494.85</v>
      </c>
      <c r="J70" s="179">
        <f t="shared" ca="1" si="21"/>
        <v>158.61000000000001</v>
      </c>
      <c r="K70" s="179">
        <f t="shared" ca="1" si="22"/>
        <v>9.0500000000000007</v>
      </c>
      <c r="L70" s="179">
        <f t="shared" ca="1" si="23"/>
        <v>0</v>
      </c>
      <c r="M70" s="180">
        <f t="shared" ca="1" si="24"/>
        <v>662.51</v>
      </c>
      <c r="N70" s="178">
        <f t="shared" ca="1" si="25"/>
        <v>494.84938154020324</v>
      </c>
      <c r="O70" s="179">
        <f t="shared" ca="1" si="26"/>
        <v>158.60980177041858</v>
      </c>
      <c r="P70" s="179">
        <f t="shared" ca="1" si="27"/>
        <v>9.0499886893782744</v>
      </c>
      <c r="Q70" s="179">
        <f t="shared" ca="1" si="28"/>
        <v>0</v>
      </c>
      <c r="R70" s="180">
        <f t="shared" ca="1" si="29"/>
        <v>662.50917200000015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688.71594700000003</v>
      </c>
      <c r="H71" s="181">
        <f t="shared" ca="1" si="17"/>
        <v>665.29960500000004</v>
      </c>
      <c r="I71" s="182">
        <f t="shared" ca="1" si="20"/>
        <v>494.85</v>
      </c>
      <c r="J71" s="179">
        <f t="shared" ca="1" si="21"/>
        <v>158.61000000000001</v>
      </c>
      <c r="K71" s="179">
        <f t="shared" ca="1" si="22"/>
        <v>9.0500000000000007</v>
      </c>
      <c r="L71" s="179">
        <f t="shared" ca="1" si="23"/>
        <v>2.79</v>
      </c>
      <c r="M71" s="180">
        <f t="shared" ca="1" si="24"/>
        <v>665.3</v>
      </c>
      <c r="N71" s="178">
        <f t="shared" ca="1" si="25"/>
        <v>494.84970619908319</v>
      </c>
      <c r="O71" s="179">
        <f t="shared" ca="1" si="26"/>
        <v>158.60990583052762</v>
      </c>
      <c r="P71" s="179">
        <f t="shared" ca="1" si="27"/>
        <v>9.0499946268600642</v>
      </c>
      <c r="Q71" s="179">
        <f t="shared" ca="1" si="28"/>
        <v>2.7899983435292355</v>
      </c>
      <c r="R71" s="180">
        <f t="shared" ca="1" si="29"/>
        <v>665.29960500000004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688.71594700000003</v>
      </c>
      <c r="H72" s="181">
        <f t="shared" ca="1" si="17"/>
        <v>665.29960500000004</v>
      </c>
      <c r="I72" s="182">
        <f t="shared" ca="1" si="20"/>
        <v>494.85</v>
      </c>
      <c r="J72" s="179">
        <f t="shared" ca="1" si="21"/>
        <v>158.61000000000001</v>
      </c>
      <c r="K72" s="179">
        <f t="shared" ca="1" si="22"/>
        <v>9.0500000000000007</v>
      </c>
      <c r="L72" s="179">
        <f t="shared" ca="1" si="23"/>
        <v>2.79</v>
      </c>
      <c r="M72" s="180">
        <f t="shared" ca="1" si="24"/>
        <v>665.3</v>
      </c>
      <c r="N72" s="178">
        <f t="shared" ca="1" si="25"/>
        <v>494.84970619908319</v>
      </c>
      <c r="O72" s="179">
        <f t="shared" ca="1" si="26"/>
        <v>158.60990583052762</v>
      </c>
      <c r="P72" s="179">
        <f t="shared" ca="1" si="27"/>
        <v>9.0499946268600642</v>
      </c>
      <c r="Q72" s="179">
        <f t="shared" ca="1" si="28"/>
        <v>2.7899983435292355</v>
      </c>
      <c r="R72" s="180">
        <f t="shared" ca="1" si="29"/>
        <v>665.29960500000004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688.71594700000003</v>
      </c>
      <c r="H73" s="181">
        <f t="shared" ca="1" si="17"/>
        <v>665.29960500000004</v>
      </c>
      <c r="I73" s="182">
        <f t="shared" ca="1" si="20"/>
        <v>494.85</v>
      </c>
      <c r="J73" s="179">
        <f t="shared" ca="1" si="21"/>
        <v>158.61000000000001</v>
      </c>
      <c r="K73" s="179">
        <f t="shared" ca="1" si="22"/>
        <v>9.0500000000000007</v>
      </c>
      <c r="L73" s="179">
        <f t="shared" ca="1" si="23"/>
        <v>2.79</v>
      </c>
      <c r="M73" s="180">
        <f t="shared" ca="1" si="24"/>
        <v>665.3</v>
      </c>
      <c r="N73" s="178">
        <f t="shared" ca="1" si="25"/>
        <v>494.84970619908319</v>
      </c>
      <c r="O73" s="179">
        <f t="shared" ca="1" si="26"/>
        <v>158.60990583052762</v>
      </c>
      <c r="P73" s="179">
        <f t="shared" ca="1" si="27"/>
        <v>9.0499946268600642</v>
      </c>
      <c r="Q73" s="179">
        <f t="shared" ca="1" si="28"/>
        <v>2.7899983435292355</v>
      </c>
      <c r="R73" s="180">
        <f t="shared" ca="1" si="29"/>
        <v>665.29960500000004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688.71594700000003</v>
      </c>
      <c r="H74" s="181">
        <f t="shared" ca="1" si="17"/>
        <v>665.29960500000004</v>
      </c>
      <c r="I74" s="182">
        <f t="shared" ca="1" si="20"/>
        <v>494.85</v>
      </c>
      <c r="J74" s="179">
        <f t="shared" ca="1" si="21"/>
        <v>158.61000000000001</v>
      </c>
      <c r="K74" s="179">
        <f t="shared" ca="1" si="22"/>
        <v>9.0500000000000007</v>
      </c>
      <c r="L74" s="179">
        <f t="shared" ca="1" si="23"/>
        <v>2.79</v>
      </c>
      <c r="M74" s="180">
        <f t="shared" ca="1" si="24"/>
        <v>665.3</v>
      </c>
      <c r="N74" s="178">
        <f t="shared" ca="1" si="25"/>
        <v>494.84970619908319</v>
      </c>
      <c r="O74" s="179">
        <f t="shared" ca="1" si="26"/>
        <v>158.60990583052762</v>
      </c>
      <c r="P74" s="179">
        <f t="shared" ca="1" si="27"/>
        <v>9.0499946268600642</v>
      </c>
      <c r="Q74" s="179">
        <f t="shared" ca="1" si="28"/>
        <v>2.7899983435292355</v>
      </c>
      <c r="R74" s="180">
        <f t="shared" ca="1" si="29"/>
        <v>665.29960500000004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665.29960500000004</v>
      </c>
      <c r="I75" s="182">
        <f t="shared" ca="1" si="20"/>
        <v>494.85</v>
      </c>
      <c r="J75" s="179">
        <f t="shared" ca="1" si="21"/>
        <v>158.61000000000001</v>
      </c>
      <c r="K75" s="179">
        <f t="shared" ca="1" si="22"/>
        <v>9.0500000000000007</v>
      </c>
      <c r="L75" s="179">
        <f t="shared" ca="1" si="23"/>
        <v>2.79</v>
      </c>
      <c r="M75" s="180">
        <f t="shared" ca="1" si="24"/>
        <v>665.3</v>
      </c>
      <c r="N75" s="178">
        <f t="shared" ca="1" si="25"/>
        <v>494.84970619908319</v>
      </c>
      <c r="O75" s="179">
        <f t="shared" ca="1" si="26"/>
        <v>158.60990583052762</v>
      </c>
      <c r="P75" s="179">
        <f t="shared" ca="1" si="27"/>
        <v>9.0499946268600642</v>
      </c>
      <c r="Q75" s="179">
        <f t="shared" ca="1" si="28"/>
        <v>2.7899983435292355</v>
      </c>
      <c r="R75" s="180">
        <f t="shared" ca="1" si="29"/>
        <v>665.29960500000004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665.29960500000004</v>
      </c>
      <c r="I76" s="182">
        <f t="shared" ca="1" si="20"/>
        <v>494.85</v>
      </c>
      <c r="J76" s="179">
        <f t="shared" ca="1" si="21"/>
        <v>158.61000000000001</v>
      </c>
      <c r="K76" s="179">
        <f t="shared" ca="1" si="22"/>
        <v>9.0500000000000007</v>
      </c>
      <c r="L76" s="179">
        <f t="shared" ca="1" si="23"/>
        <v>2.79</v>
      </c>
      <c r="M76" s="180">
        <f t="shared" ca="1" si="24"/>
        <v>665.3</v>
      </c>
      <c r="N76" s="178">
        <f t="shared" ca="1" si="25"/>
        <v>494.84970619908319</v>
      </c>
      <c r="O76" s="179">
        <f t="shared" ca="1" si="26"/>
        <v>158.60990583052762</v>
      </c>
      <c r="P76" s="179">
        <f t="shared" ca="1" si="27"/>
        <v>9.0499946268600642</v>
      </c>
      <c r="Q76" s="179">
        <f t="shared" ca="1" si="28"/>
        <v>2.7899983435292355</v>
      </c>
      <c r="R76" s="180">
        <f t="shared" ca="1" si="29"/>
        <v>665.29960500000004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674.52909999999997</v>
      </c>
      <c r="H77" s="181">
        <f t="shared" ca="1" si="17"/>
        <v>651.59511099999997</v>
      </c>
      <c r="I77" s="182">
        <f t="shared" ca="1" si="20"/>
        <v>494.86</v>
      </c>
      <c r="J77" s="179">
        <f t="shared" ca="1" si="21"/>
        <v>144.9</v>
      </c>
      <c r="K77" s="179">
        <f t="shared" ca="1" si="22"/>
        <v>9.0500000000000007</v>
      </c>
      <c r="L77" s="179">
        <f t="shared" ca="1" si="23"/>
        <v>2.79</v>
      </c>
      <c r="M77" s="180">
        <f t="shared" ca="1" si="24"/>
        <v>651.59999999999991</v>
      </c>
      <c r="N77" s="178">
        <f t="shared" ca="1" si="25"/>
        <v>494.85628703109273</v>
      </c>
      <c r="O77" s="179">
        <f t="shared" ca="1" si="26"/>
        <v>144.89891280524864</v>
      </c>
      <c r="P77" s="179">
        <f t="shared" ca="1" si="27"/>
        <v>9.0499320972222232</v>
      </c>
      <c r="Q77" s="179">
        <f t="shared" ca="1" si="28"/>
        <v>2.7899790664364645</v>
      </c>
      <c r="R77" s="180">
        <f t="shared" ca="1" si="29"/>
        <v>651.59511100000009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659.52909999999997</v>
      </c>
      <c r="H78" s="181">
        <f t="shared" ca="1" si="17"/>
        <v>637.10511099999997</v>
      </c>
      <c r="I78" s="182">
        <f t="shared" ca="1" si="20"/>
        <v>494.86</v>
      </c>
      <c r="J78" s="179">
        <f t="shared" ca="1" si="21"/>
        <v>130.41</v>
      </c>
      <c r="K78" s="179">
        <f t="shared" ca="1" si="22"/>
        <v>9.0500000000000007</v>
      </c>
      <c r="L78" s="179">
        <f t="shared" ca="1" si="23"/>
        <v>2.79</v>
      </c>
      <c r="M78" s="180">
        <f t="shared" ca="1" si="24"/>
        <v>637.1099999999999</v>
      </c>
      <c r="N78" s="178">
        <f t="shared" ca="1" si="25"/>
        <v>494.85620258583299</v>
      </c>
      <c r="O78" s="179">
        <f t="shared" ca="1" si="26"/>
        <v>130.40899927094225</v>
      </c>
      <c r="P78" s="179">
        <f t="shared" ca="1" si="27"/>
        <v>9.0499305528872576</v>
      </c>
      <c r="Q78" s="179">
        <f t="shared" ca="1" si="28"/>
        <v>2.7899785903376184</v>
      </c>
      <c r="R78" s="180">
        <f t="shared" ca="1" si="29"/>
        <v>637.10511100000008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624.07219999999995</v>
      </c>
      <c r="H79" s="181">
        <f t="shared" ca="1" si="17"/>
        <v>602.853745</v>
      </c>
      <c r="I79" s="182">
        <f t="shared" ca="1" si="20"/>
        <v>494.42</v>
      </c>
      <c r="J79" s="179">
        <f t="shared" ca="1" si="21"/>
        <v>96.6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602.84999999999991</v>
      </c>
      <c r="N79" s="178">
        <f t="shared" ca="1" si="25"/>
        <v>494.42307141560929</v>
      </c>
      <c r="O79" s="179">
        <f t="shared" ca="1" si="26"/>
        <v>96.600600094550899</v>
      </c>
      <c r="P79" s="179">
        <f t="shared" ca="1" si="27"/>
        <v>9.0400561579165633</v>
      </c>
      <c r="Q79" s="179">
        <f t="shared" ca="1" si="28"/>
        <v>2.7900173319233645</v>
      </c>
      <c r="R79" s="180">
        <f t="shared" ca="1" si="29"/>
        <v>602.853745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619.07219999999995</v>
      </c>
      <c r="H80" s="181">
        <f t="shared" ca="1" si="17"/>
        <v>598.02374499999996</v>
      </c>
      <c r="I80" s="182">
        <f t="shared" ca="1" si="20"/>
        <v>494.42</v>
      </c>
      <c r="J80" s="179">
        <f t="shared" ca="1" si="21"/>
        <v>91.77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598.02</v>
      </c>
      <c r="N80" s="178">
        <f t="shared" ca="1" si="25"/>
        <v>494.42309622236712</v>
      </c>
      <c r="O80" s="179">
        <f t="shared" ca="1" si="26"/>
        <v>91.770574694240992</v>
      </c>
      <c r="P80" s="179">
        <f t="shared" ca="1" si="27"/>
        <v>9.0400566114845642</v>
      </c>
      <c r="Q80" s="179">
        <f t="shared" ca="1" si="28"/>
        <v>2.7900174719072939</v>
      </c>
      <c r="R80" s="180">
        <f t="shared" ca="1" si="29"/>
        <v>598.02374499999996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624.07219999999995</v>
      </c>
      <c r="H81" s="181">
        <f t="shared" ca="1" si="17"/>
        <v>602.853745</v>
      </c>
      <c r="I81" s="182">
        <f t="shared" ca="1" si="20"/>
        <v>494.42</v>
      </c>
      <c r="J81" s="179">
        <f t="shared" ca="1" si="21"/>
        <v>96.6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602.84999999999991</v>
      </c>
      <c r="N81" s="178">
        <f t="shared" ca="1" si="25"/>
        <v>494.42307141560929</v>
      </c>
      <c r="O81" s="179">
        <f t="shared" ca="1" si="26"/>
        <v>96.600600094550899</v>
      </c>
      <c r="P81" s="179">
        <f t="shared" ca="1" si="27"/>
        <v>9.0400561579165633</v>
      </c>
      <c r="Q81" s="179">
        <f t="shared" ca="1" si="28"/>
        <v>2.7900173319233645</v>
      </c>
      <c r="R81" s="180">
        <f t="shared" ca="1" si="29"/>
        <v>602.853745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629.07219999999995</v>
      </c>
      <c r="H82" s="181">
        <f t="shared" ca="1" si="17"/>
        <v>607.68374500000004</v>
      </c>
      <c r="I82" s="182">
        <f t="shared" ca="1" si="20"/>
        <v>494.42</v>
      </c>
      <c r="J82" s="179">
        <f t="shared" ca="1" si="21"/>
        <v>101.43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607.67999999999995</v>
      </c>
      <c r="N82" s="178">
        <f t="shared" ca="1" si="25"/>
        <v>494.42304700319255</v>
      </c>
      <c r="O82" s="179">
        <f t="shared" ca="1" si="26"/>
        <v>101.43062509108415</v>
      </c>
      <c r="P82" s="179">
        <f t="shared" ca="1" si="27"/>
        <v>9.0400557115587148</v>
      </c>
      <c r="Q82" s="179">
        <f t="shared" ca="1" si="28"/>
        <v>2.7900171941646925</v>
      </c>
      <c r="R82" s="180">
        <f t="shared" ca="1" si="29"/>
        <v>607.68374500000004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686.78802199999996</v>
      </c>
      <c r="H83" s="181">
        <f t="shared" ca="1" si="17"/>
        <v>663.437229</v>
      </c>
      <c r="I83" s="182">
        <f t="shared" ca="1" si="20"/>
        <v>493.46</v>
      </c>
      <c r="J83" s="179">
        <f t="shared" ca="1" si="21"/>
        <v>158.16999999999999</v>
      </c>
      <c r="K83" s="179">
        <f t="shared" ca="1" si="22"/>
        <v>9.02</v>
      </c>
      <c r="L83" s="179">
        <f t="shared" ca="1" si="23"/>
        <v>2.79</v>
      </c>
      <c r="M83" s="180">
        <f t="shared" ca="1" si="24"/>
        <v>663.43999999999994</v>
      </c>
      <c r="N83" s="178">
        <f t="shared" ca="1" si="25"/>
        <v>493.45793895806707</v>
      </c>
      <c r="O83" s="179">
        <f t="shared" ca="1" si="26"/>
        <v>158.16933936894068</v>
      </c>
      <c r="P83" s="179">
        <f t="shared" ca="1" si="27"/>
        <v>9.0199623260279758</v>
      </c>
      <c r="Q83" s="179">
        <f t="shared" ca="1" si="28"/>
        <v>2.7899883469643076</v>
      </c>
      <c r="R83" s="180">
        <f t="shared" ca="1" si="29"/>
        <v>663.437229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664.72000500000001</v>
      </c>
      <c r="I84" s="182">
        <f t="shared" ca="1" si="20"/>
        <v>494.42</v>
      </c>
      <c r="J84" s="179">
        <f t="shared" ca="1" si="21"/>
        <v>158.47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664.71999999999991</v>
      </c>
      <c r="N84" s="178">
        <f t="shared" ca="1" si="25"/>
        <v>494.42000371900957</v>
      </c>
      <c r="O84" s="179">
        <f t="shared" ca="1" si="26"/>
        <v>158.47000119200567</v>
      </c>
      <c r="P84" s="179">
        <f t="shared" ca="1" si="27"/>
        <v>9.040000067998557</v>
      </c>
      <c r="Q84" s="179">
        <f t="shared" ca="1" si="28"/>
        <v>2.7900000209862803</v>
      </c>
      <c r="R84" s="180">
        <f t="shared" ca="1" si="29"/>
        <v>664.72000500000013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664.72000500000001</v>
      </c>
      <c r="I85" s="182">
        <f t="shared" ca="1" si="20"/>
        <v>494.42</v>
      </c>
      <c r="J85" s="179">
        <f t="shared" ca="1" si="21"/>
        <v>158.47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664.71999999999991</v>
      </c>
      <c r="N85" s="178">
        <f t="shared" ca="1" si="25"/>
        <v>494.42000371900957</v>
      </c>
      <c r="O85" s="179">
        <f t="shared" ca="1" si="26"/>
        <v>158.47000119200567</v>
      </c>
      <c r="P85" s="179">
        <f t="shared" ca="1" si="27"/>
        <v>9.040000067998557</v>
      </c>
      <c r="Q85" s="179">
        <f t="shared" ca="1" si="28"/>
        <v>2.7900000209862803</v>
      </c>
      <c r="R85" s="180">
        <f t="shared" ca="1" si="29"/>
        <v>664.72000500000013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664.72000500000001</v>
      </c>
      <c r="I86" s="182">
        <f t="shared" ca="1" si="20"/>
        <v>494.42</v>
      </c>
      <c r="J86" s="179">
        <f t="shared" ca="1" si="21"/>
        <v>158.47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664.71999999999991</v>
      </c>
      <c r="N86" s="178">
        <f t="shared" ca="1" si="25"/>
        <v>494.42000371900957</v>
      </c>
      <c r="O86" s="179">
        <f t="shared" ca="1" si="26"/>
        <v>158.47000119200567</v>
      </c>
      <c r="P86" s="179">
        <f t="shared" ca="1" si="27"/>
        <v>9.040000067998557</v>
      </c>
      <c r="Q86" s="179">
        <f t="shared" ca="1" si="28"/>
        <v>2.7900000209862803</v>
      </c>
      <c r="R86" s="180">
        <f t="shared" ca="1" si="29"/>
        <v>664.72000500000013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664.72000500000001</v>
      </c>
      <c r="I87" s="182">
        <f t="shared" ca="1" si="20"/>
        <v>494.42</v>
      </c>
      <c r="J87" s="179">
        <f t="shared" ca="1" si="21"/>
        <v>158.47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664.71999999999991</v>
      </c>
      <c r="N87" s="178">
        <f t="shared" ca="1" si="25"/>
        <v>494.42000371900957</v>
      </c>
      <c r="O87" s="179">
        <f t="shared" ca="1" si="26"/>
        <v>158.47000119200567</v>
      </c>
      <c r="P87" s="179">
        <f t="shared" ca="1" si="27"/>
        <v>9.040000067998557</v>
      </c>
      <c r="Q87" s="179">
        <f t="shared" ca="1" si="28"/>
        <v>2.7900000209862803</v>
      </c>
      <c r="R87" s="180">
        <f t="shared" ca="1" si="29"/>
        <v>664.72000500000013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664.72000500000001</v>
      </c>
      <c r="I88" s="182">
        <f t="shared" ca="1" si="20"/>
        <v>494.42</v>
      </c>
      <c r="J88" s="179">
        <f t="shared" ca="1" si="21"/>
        <v>158.47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664.71999999999991</v>
      </c>
      <c r="N88" s="178">
        <f t="shared" ca="1" si="25"/>
        <v>494.42000371900957</v>
      </c>
      <c r="O88" s="179">
        <f t="shared" ca="1" si="26"/>
        <v>158.47000119200567</v>
      </c>
      <c r="P88" s="179">
        <f t="shared" ca="1" si="27"/>
        <v>9.040000067998557</v>
      </c>
      <c r="Q88" s="179">
        <f t="shared" ca="1" si="28"/>
        <v>2.7900000209862803</v>
      </c>
      <c r="R88" s="180">
        <f t="shared" ca="1" si="29"/>
        <v>664.72000500000013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664.72000500000001</v>
      </c>
      <c r="I89" s="182">
        <f t="shared" ca="1" si="20"/>
        <v>494.42</v>
      </c>
      <c r="J89" s="179">
        <f t="shared" ca="1" si="21"/>
        <v>158.47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664.71999999999991</v>
      </c>
      <c r="N89" s="178">
        <f t="shared" ca="1" si="25"/>
        <v>494.42000371900957</v>
      </c>
      <c r="O89" s="179">
        <f t="shared" ca="1" si="26"/>
        <v>158.47000119200567</v>
      </c>
      <c r="P89" s="179">
        <f t="shared" ca="1" si="27"/>
        <v>9.040000067998557</v>
      </c>
      <c r="Q89" s="179">
        <f t="shared" ca="1" si="28"/>
        <v>2.7900000209862803</v>
      </c>
      <c r="R89" s="180">
        <f t="shared" ca="1" si="29"/>
        <v>664.72000500000013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664.72000500000001</v>
      </c>
      <c r="I90" s="182">
        <f t="shared" ca="1" si="20"/>
        <v>494.42</v>
      </c>
      <c r="J90" s="179">
        <f t="shared" ca="1" si="21"/>
        <v>158.47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664.71999999999991</v>
      </c>
      <c r="N90" s="178">
        <f t="shared" ca="1" si="25"/>
        <v>494.42000371900957</v>
      </c>
      <c r="O90" s="179">
        <f t="shared" ca="1" si="26"/>
        <v>158.47000119200567</v>
      </c>
      <c r="P90" s="179">
        <f t="shared" ca="1" si="27"/>
        <v>9.040000067998557</v>
      </c>
      <c r="Q90" s="179">
        <f t="shared" ca="1" si="28"/>
        <v>2.7900000209862803</v>
      </c>
      <c r="R90" s="180">
        <f t="shared" ca="1" si="29"/>
        <v>664.72000500000013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664.72000500000001</v>
      </c>
      <c r="I91" s="182">
        <f t="shared" ca="1" si="20"/>
        <v>494.42</v>
      </c>
      <c r="J91" s="179">
        <f t="shared" ca="1" si="21"/>
        <v>158.47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664.71999999999991</v>
      </c>
      <c r="N91" s="178">
        <f t="shared" ca="1" si="25"/>
        <v>494.42000371900957</v>
      </c>
      <c r="O91" s="179">
        <f t="shared" ca="1" si="26"/>
        <v>158.47000119200567</v>
      </c>
      <c r="P91" s="179">
        <f t="shared" ca="1" si="27"/>
        <v>9.040000067998557</v>
      </c>
      <c r="Q91" s="179">
        <f t="shared" ca="1" si="28"/>
        <v>2.7900000209862803</v>
      </c>
      <c r="R91" s="180">
        <f t="shared" ca="1" si="29"/>
        <v>664.72000500000013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664.72000500000001</v>
      </c>
      <c r="I92" s="182">
        <f t="shared" ca="1" si="20"/>
        <v>494.42</v>
      </c>
      <c r="J92" s="179">
        <f t="shared" ca="1" si="21"/>
        <v>158.47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664.71999999999991</v>
      </c>
      <c r="N92" s="178">
        <f t="shared" ca="1" si="25"/>
        <v>494.42000371900957</v>
      </c>
      <c r="O92" s="179">
        <f t="shared" ca="1" si="26"/>
        <v>158.47000119200567</v>
      </c>
      <c r="P92" s="179">
        <f t="shared" ca="1" si="27"/>
        <v>9.040000067998557</v>
      </c>
      <c r="Q92" s="179">
        <f t="shared" ca="1" si="28"/>
        <v>2.7900000209862803</v>
      </c>
      <c r="R92" s="180">
        <f t="shared" ca="1" si="29"/>
        <v>664.72000500000013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664.72000500000001</v>
      </c>
      <c r="I93" s="182">
        <f t="shared" ca="1" si="20"/>
        <v>494.42</v>
      </c>
      <c r="J93" s="179">
        <f t="shared" ca="1" si="21"/>
        <v>158.47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664.71999999999991</v>
      </c>
      <c r="N93" s="178">
        <f t="shared" ca="1" si="25"/>
        <v>494.42000371900957</v>
      </c>
      <c r="O93" s="179">
        <f t="shared" ca="1" si="26"/>
        <v>158.47000119200567</v>
      </c>
      <c r="P93" s="179">
        <f t="shared" ca="1" si="27"/>
        <v>9.040000067998557</v>
      </c>
      <c r="Q93" s="179">
        <f t="shared" ca="1" si="28"/>
        <v>2.7900000209862803</v>
      </c>
      <c r="R93" s="180">
        <f t="shared" ca="1" si="29"/>
        <v>664.72000500000013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664.72000500000001</v>
      </c>
      <c r="I94" s="182">
        <f t="shared" ca="1" si="20"/>
        <v>494.42</v>
      </c>
      <c r="J94" s="179">
        <f t="shared" ca="1" si="21"/>
        <v>158.47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664.71999999999991</v>
      </c>
      <c r="N94" s="178">
        <f t="shared" ca="1" si="25"/>
        <v>494.42000371900957</v>
      </c>
      <c r="O94" s="179">
        <f t="shared" ca="1" si="26"/>
        <v>158.47000119200567</v>
      </c>
      <c r="P94" s="179">
        <f t="shared" ca="1" si="27"/>
        <v>9.040000067998557</v>
      </c>
      <c r="Q94" s="179">
        <f t="shared" ca="1" si="28"/>
        <v>2.7900000209862803</v>
      </c>
      <c r="R94" s="180">
        <f t="shared" ca="1" si="29"/>
        <v>664.72000500000013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664.72000500000001</v>
      </c>
      <c r="I95" s="182">
        <f t="shared" ca="1" si="20"/>
        <v>494.42</v>
      </c>
      <c r="J95" s="179">
        <f t="shared" ca="1" si="21"/>
        <v>158.47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664.71999999999991</v>
      </c>
      <c r="N95" s="178">
        <f t="shared" ca="1" si="25"/>
        <v>494.42000371900957</v>
      </c>
      <c r="O95" s="179">
        <f t="shared" ca="1" si="26"/>
        <v>158.47000119200567</v>
      </c>
      <c r="P95" s="179">
        <f t="shared" ca="1" si="27"/>
        <v>9.040000067998557</v>
      </c>
      <c r="Q95" s="179">
        <f t="shared" ca="1" si="28"/>
        <v>2.7900000209862803</v>
      </c>
      <c r="R95" s="180">
        <f t="shared" ca="1" si="29"/>
        <v>664.72000500000013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664.72000500000001</v>
      </c>
      <c r="I96" s="182">
        <f t="shared" ca="1" si="20"/>
        <v>494.42</v>
      </c>
      <c r="J96" s="179">
        <f t="shared" ca="1" si="21"/>
        <v>158.47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664.71999999999991</v>
      </c>
      <c r="N96" s="178">
        <f t="shared" ca="1" si="25"/>
        <v>494.42000371900957</v>
      </c>
      <c r="O96" s="179">
        <f t="shared" ca="1" si="26"/>
        <v>158.47000119200567</v>
      </c>
      <c r="P96" s="179">
        <f t="shared" ca="1" si="27"/>
        <v>9.040000067998557</v>
      </c>
      <c r="Q96" s="179">
        <f t="shared" ca="1" si="28"/>
        <v>2.7900000209862803</v>
      </c>
      <c r="R96" s="180">
        <f t="shared" ca="1" si="29"/>
        <v>664.72000500000013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664.72000500000001</v>
      </c>
      <c r="I97" s="182">
        <f t="shared" ca="1" si="20"/>
        <v>494.42</v>
      </c>
      <c r="J97" s="179">
        <f t="shared" ca="1" si="21"/>
        <v>158.47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664.71999999999991</v>
      </c>
      <c r="N97" s="178">
        <f t="shared" ca="1" si="25"/>
        <v>494.42000371900957</v>
      </c>
      <c r="O97" s="179">
        <f t="shared" ca="1" si="26"/>
        <v>158.47000119200567</v>
      </c>
      <c r="P97" s="179">
        <f t="shared" ca="1" si="27"/>
        <v>9.040000067998557</v>
      </c>
      <c r="Q97" s="179">
        <f t="shared" ca="1" si="28"/>
        <v>2.7900000209862803</v>
      </c>
      <c r="R97" s="180">
        <f t="shared" ca="1" si="29"/>
        <v>664.72000500000013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664.72000500000001</v>
      </c>
      <c r="I98" s="187">
        <f t="shared" ca="1" si="20"/>
        <v>494.42</v>
      </c>
      <c r="J98" s="184">
        <f t="shared" ca="1" si="21"/>
        <v>158.47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664.71999999999991</v>
      </c>
      <c r="N98" s="183">
        <f t="shared" ca="1" si="25"/>
        <v>494.42000371900957</v>
      </c>
      <c r="O98" s="184">
        <f t="shared" ca="1" si="26"/>
        <v>158.47000119200567</v>
      </c>
      <c r="P98" s="184">
        <f t="shared" ca="1" si="27"/>
        <v>9.040000067998557</v>
      </c>
      <c r="Q98" s="184">
        <f t="shared" ca="1" si="28"/>
        <v>2.7900000209862803</v>
      </c>
      <c r="R98" s="185">
        <f t="shared" ca="1" si="29"/>
        <v>664.72000500000013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16.472332727999973</v>
      </c>
      <c r="C99" s="56">
        <f t="shared" ref="C99:R99" ca="1" si="30">SUM(C3:C98)/4000</f>
        <v>12.25235556681422</v>
      </c>
      <c r="D99" s="54">
        <f t="shared" ca="1" si="30"/>
        <v>3.9262347955225296</v>
      </c>
      <c r="E99" s="54">
        <f t="shared" ca="1" si="30"/>
        <v>0.2238427661200941</v>
      </c>
      <c r="F99" s="55">
        <f t="shared" ca="1" si="30"/>
        <v>6.9899599543141872E-2</v>
      </c>
      <c r="G99" s="59">
        <f t="shared" ca="1" si="30"/>
        <v>14.121767073499994</v>
      </c>
      <c r="H99" s="59">
        <f t="shared" ca="1" si="30"/>
        <v>13.641626995000015</v>
      </c>
      <c r="I99" s="170">
        <f t="shared" ca="1" si="30"/>
        <v>10.247119999999988</v>
      </c>
      <c r="J99" s="54">
        <f t="shared" ca="1" si="30"/>
        <v>3.169852499999998</v>
      </c>
      <c r="K99" s="54">
        <f t="shared" ca="1" si="30"/>
        <v>0.18573999999999982</v>
      </c>
      <c r="L99" s="54">
        <f t="shared" ca="1" si="30"/>
        <v>3.8895000000000013E-2</v>
      </c>
      <c r="M99" s="55">
        <f t="shared" ca="1" si="30"/>
        <v>13.641607500000015</v>
      </c>
      <c r="N99" s="56">
        <f t="shared" ca="1" si="30"/>
        <v>10.247135716660091</v>
      </c>
      <c r="O99" s="54">
        <f t="shared" ca="1" si="30"/>
        <v>3.1698560741872108</v>
      </c>
      <c r="P99" s="54">
        <f t="shared" ca="1" si="30"/>
        <v>0.1857402233572665</v>
      </c>
      <c r="Q99" s="54">
        <f t="shared" ca="1" si="30"/>
        <v>3.8894980795429294E-2</v>
      </c>
      <c r="R99" s="55">
        <f t="shared" ca="1" si="30"/>
        <v>13.641626995000015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1.9939040841592259E-3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3.7573604888052614E-4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6.2803293615090183E-3</v>
      </c>
      <c r="K3" s="24">
        <f>BRPL_EOD!K3-BRPL_ISGS_exbus!K3</f>
        <v>-3.7190095554251457E-6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2.8131366258499213E-3</v>
      </c>
      <c r="Q3" s="24">
        <f>BRPL_EOD!Q3-BRPL_ISGS_exbus!Q3</f>
        <v>-8.2244987012991544E-4</v>
      </c>
      <c r="R3" s="24">
        <f>BRPL_EOD!R3-BRPL_ISGS_exbus!R3</f>
        <v>4.4993777368063093E-3</v>
      </c>
      <c r="S3" s="24">
        <f>BRPL_EOD!S3-BRPL_ISGS_exbus!S3</f>
        <v>4.7384619992509869E-3</v>
      </c>
      <c r="T3" s="24">
        <f>BRPL_EOD!T3-BRPL_ISGS_exbus!T3</f>
        <v>-2.35395973154362E-3</v>
      </c>
      <c r="U3" s="24">
        <f>BRPL_EOD!U3-BRPL_ISGS_exbus!U3</f>
        <v>-6.5581772206968481E-4</v>
      </c>
      <c r="V3" s="24">
        <f>BRPL_EOD!V3-BRPL_ISGS_exbus!V3</f>
        <v>-1.2306620209070473E-3</v>
      </c>
      <c r="W3" s="24">
        <f>BRPL_EOD!W3-BRPL_ISGS_exbus!W3</f>
        <v>-1.5198130841120872E-3</v>
      </c>
      <c r="X3" s="24">
        <f>BRPL_EOD!X3-BRPL_ISGS_exbus!X3</f>
        <v>2.1080168776350661E-3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1.8304250386407261E-3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-1.6328186893357355E-3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6.2803293615090183E-3</v>
      </c>
      <c r="K4" s="24">
        <f>BRPL_EOD!K4-BRPL_ISGS_exbus!K4</f>
        <v>-3.7190095554251457E-6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2.8131366258499213E-3</v>
      </c>
      <c r="Q4" s="24">
        <f>BRPL_EOD!Q4-BRPL_ISGS_exbus!Q4</f>
        <v>-1.3755129244792386E-3</v>
      </c>
      <c r="R4" s="24">
        <f>BRPL_EOD!R4-BRPL_ISGS_exbus!R4</f>
        <v>4.4993777368063093E-3</v>
      </c>
      <c r="S4" s="24">
        <f>BRPL_EOD!S4-BRPL_ISGS_exbus!S4</f>
        <v>4.7384619992509869E-3</v>
      </c>
      <c r="T4" s="24">
        <f>BRPL_EOD!T4-BRPL_ISGS_exbus!T4</f>
        <v>-2.35395973154362E-3</v>
      </c>
      <c r="U4" s="24">
        <f>BRPL_EOD!U4-BRPL_ISGS_exbus!U4</f>
        <v>-4.245290786144551E-4</v>
      </c>
      <c r="V4" s="24">
        <f>BRPL_EOD!V4-BRPL_ISGS_exbus!V4</f>
        <v>-1.2306620209070473E-3</v>
      </c>
      <c r="W4" s="24">
        <f>BRPL_EOD!W4-BRPL_ISGS_exbus!W4</f>
        <v>-1.5198130841120872E-3</v>
      </c>
      <c r="X4" s="24">
        <f>BRPL_EOD!X4-BRPL_ISGS_exbus!X4</f>
        <v>2.1080168776350661E-3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-2.0168657348662578E-4</v>
      </c>
      <c r="K5" s="24">
        <f>BRPL_EOD!K5-BRPL_ISGS_exbus!K5</f>
        <v>-3.7190095554251457E-6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2.8131366258499213E-3</v>
      </c>
      <c r="Q5" s="24">
        <f>BRPL_EOD!Q5-BRPL_ISGS_exbus!Q5</f>
        <v>-1.3755129244792386E-3</v>
      </c>
      <c r="R5" s="24">
        <f>BRPL_EOD!R5-BRPL_ISGS_exbus!R5</f>
        <v>4.4993777368063093E-3</v>
      </c>
      <c r="S5" s="24">
        <f>BRPL_EOD!S5-BRPL_ISGS_exbus!S5</f>
        <v>4.7384619992509869E-3</v>
      </c>
      <c r="T5" s="24">
        <f>BRPL_EOD!T5-BRPL_ISGS_exbus!T5</f>
        <v>-2.35395973154362E-3</v>
      </c>
      <c r="U5" s="24">
        <f>BRPL_EOD!U5-BRPL_ISGS_exbus!U5</f>
        <v>-4.245290786144551E-4</v>
      </c>
      <c r="V5" s="24">
        <f>BRPL_EOD!V5-BRPL_ISGS_exbus!V5</f>
        <v>-1.2306620209070473E-3</v>
      </c>
      <c r="W5" s="24">
        <f>BRPL_EOD!W5-BRPL_ISGS_exbus!W5</f>
        <v>-1.5198130841120872E-3</v>
      </c>
      <c r="X5" s="24">
        <f>BRPL_EOD!X5-BRPL_ISGS_exbus!X5</f>
        <v>2.1080168776350661E-3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-2.0168657348662578E-4</v>
      </c>
      <c r="K6" s="24">
        <f>BRPL_EOD!K6-BRPL_ISGS_exbus!K6</f>
        <v>-3.7190095554251457E-6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2.8131366258499213E-3</v>
      </c>
      <c r="Q6" s="24">
        <f>BRPL_EOD!Q6-BRPL_ISGS_exbus!Q6</f>
        <v>-1.3755129244792386E-3</v>
      </c>
      <c r="R6" s="24">
        <f>BRPL_EOD!R6-BRPL_ISGS_exbus!R6</f>
        <v>4.4993777368063093E-3</v>
      </c>
      <c r="S6" s="24">
        <f>BRPL_EOD!S6-BRPL_ISGS_exbus!S6</f>
        <v>4.7384619992509869E-3</v>
      </c>
      <c r="T6" s="24">
        <f>BRPL_EOD!T6-BRPL_ISGS_exbus!T6</f>
        <v>-2.35395973154362E-3</v>
      </c>
      <c r="U6" s="24">
        <f>BRPL_EOD!U6-BRPL_ISGS_exbus!U6</f>
        <v>-4.245290786144551E-4</v>
      </c>
      <c r="V6" s="24">
        <f>BRPL_EOD!V6-BRPL_ISGS_exbus!V6</f>
        <v>-1.2306620209070473E-3</v>
      </c>
      <c r="W6" s="24">
        <f>BRPL_EOD!W6-BRPL_ISGS_exbus!W6</f>
        <v>-1.5198130841120872E-3</v>
      </c>
      <c r="X6" s="24">
        <f>BRPL_EOD!X6-BRPL_ISGS_exbus!X6</f>
        <v>2.1080168776350661E-3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-3.94971173517078E-3</v>
      </c>
      <c r="K7" s="24">
        <f>BRPL_EOD!K7-BRPL_ISGS_exbus!K7</f>
        <v>-3.7190095554251457E-6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2.8131366258499213E-3</v>
      </c>
      <c r="Q7" s="24">
        <f>BRPL_EOD!Q7-BRPL_ISGS_exbus!Q7</f>
        <v>-1.3755129244792386E-3</v>
      </c>
      <c r="R7" s="24">
        <f>BRPL_EOD!R7-BRPL_ISGS_exbus!R7</f>
        <v>4.4993777368063093E-3</v>
      </c>
      <c r="S7" s="24">
        <f>BRPL_EOD!S7-BRPL_ISGS_exbus!S7</f>
        <v>4.7384619992509869E-3</v>
      </c>
      <c r="T7" s="24">
        <f>BRPL_EOD!T7-BRPL_ISGS_exbus!T7</f>
        <v>-2.35395973154362E-3</v>
      </c>
      <c r="U7" s="24">
        <f>BRPL_EOD!U7-BRPL_ISGS_exbus!U7</f>
        <v>-4.245290786144551E-4</v>
      </c>
      <c r="V7" s="24">
        <f>BRPL_EOD!V7-BRPL_ISGS_exbus!V7</f>
        <v>-1.2306620209070473E-3</v>
      </c>
      <c r="W7" s="24">
        <f>BRPL_EOD!W7-BRPL_ISGS_exbus!W7</f>
        <v>-1.5198130841120872E-3</v>
      </c>
      <c r="X7" s="24">
        <f>BRPL_EOD!X7-BRPL_ISGS_exbus!X7</f>
        <v>2.1080168776350661E-3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4.9919999999999964E-3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1.2192389078498067E-3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-6.2325414061277229E-3</v>
      </c>
      <c r="K8" s="24">
        <f>BRPL_EOD!K8-BRPL_ISGS_exbus!K8</f>
        <v>-3.7190095554251457E-6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2.8131366258499213E-3</v>
      </c>
      <c r="Q8" s="24">
        <f>BRPL_EOD!Q8-BRPL_ISGS_exbus!Q8</f>
        <v>-1.3755129244792386E-3</v>
      </c>
      <c r="R8" s="24">
        <f>BRPL_EOD!R8-BRPL_ISGS_exbus!R8</f>
        <v>4.4993777368063093E-3</v>
      </c>
      <c r="S8" s="24">
        <f>BRPL_EOD!S8-BRPL_ISGS_exbus!S8</f>
        <v>4.7384619992509869E-3</v>
      </c>
      <c r="T8" s="24">
        <f>BRPL_EOD!T8-BRPL_ISGS_exbus!T8</f>
        <v>-2.35395973154362E-3</v>
      </c>
      <c r="U8" s="24">
        <f>BRPL_EOD!U8-BRPL_ISGS_exbus!U8</f>
        <v>-4.245290786144551E-4</v>
      </c>
      <c r="V8" s="24">
        <f>BRPL_EOD!V8-BRPL_ISGS_exbus!V8</f>
        <v>-1.2306620209070473E-3</v>
      </c>
      <c r="W8" s="24">
        <f>BRPL_EOD!W8-BRPL_ISGS_exbus!W8</f>
        <v>-1.5198130841120872E-3</v>
      </c>
      <c r="X8" s="24">
        <f>BRPL_EOD!X8-BRPL_ISGS_exbus!X8</f>
        <v>2.1080168776350661E-3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-6.2325414061277229E-3</v>
      </c>
      <c r="K9" s="24">
        <f>BRPL_EOD!K9-BRPL_ISGS_exbus!K9</f>
        <v>-3.7190095554251457E-6</v>
      </c>
      <c r="L9" s="24">
        <f>BRPL_EOD!L9-BRPL_ISGS_exbus!L9</f>
        <v>5.5512460486895066E-4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2.8131366258499213E-3</v>
      </c>
      <c r="Q9" s="24">
        <f>BRPL_EOD!Q9-BRPL_ISGS_exbus!Q9</f>
        <v>-1.3755129244792386E-3</v>
      </c>
      <c r="R9" s="24">
        <f>BRPL_EOD!R9-BRPL_ISGS_exbus!R9</f>
        <v>4.4993777368063093E-3</v>
      </c>
      <c r="S9" s="24">
        <f>BRPL_EOD!S9-BRPL_ISGS_exbus!S9</f>
        <v>4.7384619992509869E-3</v>
      </c>
      <c r="T9" s="24">
        <f>BRPL_EOD!T9-BRPL_ISGS_exbus!T9</f>
        <v>-2.35395973154362E-3</v>
      </c>
      <c r="U9" s="24">
        <f>BRPL_EOD!U9-BRPL_ISGS_exbus!U9</f>
        <v>-4.245290786144551E-4</v>
      </c>
      <c r="V9" s="24">
        <f>BRPL_EOD!V9-BRPL_ISGS_exbus!V9</f>
        <v>-1.2306620209070473E-3</v>
      </c>
      <c r="W9" s="24">
        <f>BRPL_EOD!W9-BRPL_ISGS_exbus!W9</f>
        <v>-1.5198130841120872E-3</v>
      </c>
      <c r="X9" s="24">
        <f>BRPL_EOD!X9-BRPL_ISGS_exbus!X9</f>
        <v>2.1080168776350661E-3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-6.2325414061277229E-3</v>
      </c>
      <c r="K10" s="24">
        <f>BRPL_EOD!K10-BRPL_ISGS_exbus!K10</f>
        <v>-3.7190095554251457E-6</v>
      </c>
      <c r="L10" s="24">
        <f>BRPL_EOD!L10-BRPL_ISGS_exbus!L10</f>
        <v>5.5512460486895066E-4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2.8131366258499213E-3</v>
      </c>
      <c r="Q10" s="24">
        <f>BRPL_EOD!Q10-BRPL_ISGS_exbus!Q10</f>
        <v>-1.3755129244792386E-3</v>
      </c>
      <c r="R10" s="24">
        <f>BRPL_EOD!R10-BRPL_ISGS_exbus!R10</f>
        <v>4.4993777368063093E-3</v>
      </c>
      <c r="S10" s="24">
        <f>BRPL_EOD!S10-BRPL_ISGS_exbus!S10</f>
        <v>4.7384619992509869E-3</v>
      </c>
      <c r="T10" s="24">
        <f>BRPL_EOD!T10-BRPL_ISGS_exbus!T10</f>
        <v>-2.35395973154362E-3</v>
      </c>
      <c r="U10" s="24">
        <f>BRPL_EOD!U10-BRPL_ISGS_exbus!U10</f>
        <v>-4.245290786144551E-4</v>
      </c>
      <c r="V10" s="24">
        <f>BRPL_EOD!V10-BRPL_ISGS_exbus!V10</f>
        <v>-1.2306620209070473E-3</v>
      </c>
      <c r="W10" s="24">
        <f>BRPL_EOD!W10-BRPL_ISGS_exbus!W10</f>
        <v>-1.5198130841120872E-3</v>
      </c>
      <c r="X10" s="24">
        <f>BRPL_EOD!X10-BRPL_ISGS_exbus!X10</f>
        <v>2.1080168776350661E-3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5.3720670933543602E-3</v>
      </c>
      <c r="K11" s="24">
        <f>BRPL_EOD!K11-BRPL_ISGS_exbus!K11</f>
        <v>-3.7190095554251457E-6</v>
      </c>
      <c r="L11" s="24">
        <f>BRPL_EOD!L11-BRPL_ISGS_exbus!L11</f>
        <v>5.5512460486895066E-4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2.8131366258499213E-3</v>
      </c>
      <c r="Q11" s="24">
        <f>BRPL_EOD!Q11-BRPL_ISGS_exbus!Q11</f>
        <v>-1.3755129244792386E-3</v>
      </c>
      <c r="R11" s="24">
        <f>BRPL_EOD!R11-BRPL_ISGS_exbus!R11</f>
        <v>4.4993777368063093E-3</v>
      </c>
      <c r="S11" s="24">
        <f>BRPL_EOD!S11-BRPL_ISGS_exbus!S11</f>
        <v>4.7384619992509869E-3</v>
      </c>
      <c r="T11" s="24">
        <f>BRPL_EOD!T11-BRPL_ISGS_exbus!T11</f>
        <v>-2.35395973154362E-3</v>
      </c>
      <c r="U11" s="24">
        <f>BRPL_EOD!U11-BRPL_ISGS_exbus!U11</f>
        <v>-4.245290786144551E-4</v>
      </c>
      <c r="V11" s="24">
        <f>BRPL_EOD!V11-BRPL_ISGS_exbus!V11</f>
        <v>-1.2306620209070473E-3</v>
      </c>
      <c r="W11" s="24">
        <f>BRPL_EOD!W11-BRPL_ISGS_exbus!W11</f>
        <v>-1.5198130841120872E-3</v>
      </c>
      <c r="X11" s="24">
        <f>BRPL_EOD!X11-BRPL_ISGS_exbus!X11</f>
        <v>2.1080168776350661E-3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-2.6565988181204148E-4</v>
      </c>
      <c r="K12" s="24">
        <f>BRPL_EOD!K12-BRPL_ISGS_exbus!K12</f>
        <v>-3.7190095554251457E-6</v>
      </c>
      <c r="L12" s="24">
        <f>BRPL_EOD!L12-BRPL_ISGS_exbus!L12</f>
        <v>5.5512460486895066E-4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2.8131366258499213E-3</v>
      </c>
      <c r="Q12" s="24">
        <f>BRPL_EOD!Q12-BRPL_ISGS_exbus!Q12</f>
        <v>-1.3755129244792386E-3</v>
      </c>
      <c r="R12" s="24">
        <f>BRPL_EOD!R12-BRPL_ISGS_exbus!R12</f>
        <v>4.4993777368063093E-3</v>
      </c>
      <c r="S12" s="24">
        <f>BRPL_EOD!S12-BRPL_ISGS_exbus!S12</f>
        <v>4.7384619992509869E-3</v>
      </c>
      <c r="T12" s="24">
        <f>BRPL_EOD!T12-BRPL_ISGS_exbus!T12</f>
        <v>-2.35395973154362E-3</v>
      </c>
      <c r="U12" s="24">
        <f>BRPL_EOD!U12-BRPL_ISGS_exbus!U12</f>
        <v>-4.245290786144551E-4</v>
      </c>
      <c r="V12" s="24">
        <f>BRPL_EOD!V12-BRPL_ISGS_exbus!V12</f>
        <v>-1.2306620209070473E-3</v>
      </c>
      <c r="W12" s="24">
        <f>BRPL_EOD!W12-BRPL_ISGS_exbus!W12</f>
        <v>-1.5198130841120872E-3</v>
      </c>
      <c r="X12" s="24">
        <f>BRPL_EOD!X12-BRPL_ISGS_exbus!X12</f>
        <v>2.1080168776350661E-3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-2.1333643505423196E-4</v>
      </c>
      <c r="K13" s="24">
        <f>BRPL_EOD!K13-BRPL_ISGS_exbus!K13</f>
        <v>-3.7190095554251457E-6</v>
      </c>
      <c r="L13" s="24">
        <f>BRPL_EOD!L13-BRPL_ISGS_exbus!L13</f>
        <v>5.5512460486895066E-4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2.8131366258499213E-3</v>
      </c>
      <c r="Q13" s="24">
        <f>BRPL_EOD!Q13-BRPL_ISGS_exbus!Q13</f>
        <v>-1.3755129244792386E-3</v>
      </c>
      <c r="R13" s="24">
        <f>BRPL_EOD!R13-BRPL_ISGS_exbus!R13</f>
        <v>4.4993777368063093E-3</v>
      </c>
      <c r="S13" s="24">
        <f>BRPL_EOD!S13-BRPL_ISGS_exbus!S13</f>
        <v>4.7384619992509869E-3</v>
      </c>
      <c r="T13" s="24">
        <f>BRPL_EOD!T13-BRPL_ISGS_exbus!T13</f>
        <v>-2.35395973154362E-3</v>
      </c>
      <c r="U13" s="24">
        <f>BRPL_EOD!U13-BRPL_ISGS_exbus!U13</f>
        <v>-4.245290786144551E-4</v>
      </c>
      <c r="V13" s="24">
        <f>BRPL_EOD!V13-BRPL_ISGS_exbus!V13</f>
        <v>-1.2306620209070473E-3</v>
      </c>
      <c r="W13" s="24">
        <f>BRPL_EOD!W13-BRPL_ISGS_exbus!W13</f>
        <v>-1.5198130841120872E-3</v>
      </c>
      <c r="X13" s="24">
        <f>BRPL_EOD!X13-BRPL_ISGS_exbus!X13</f>
        <v>2.1103797468455809E-3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-2.785501188498074E-3</v>
      </c>
      <c r="L14" s="24">
        <f>BRPL_EOD!L14-BRPL_ISGS_exbus!L14</f>
        <v>8.0468330033056645E-5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2.8131366258499213E-3</v>
      </c>
      <c r="Q14" s="24">
        <f>BRPL_EOD!Q14-BRPL_ISGS_exbus!Q14</f>
        <v>-1.3755129244792386E-3</v>
      </c>
      <c r="R14" s="24">
        <f>BRPL_EOD!R14-BRPL_ISGS_exbus!R14</f>
        <v>4.4993777368063093E-3</v>
      </c>
      <c r="S14" s="24">
        <f>BRPL_EOD!S14-BRPL_ISGS_exbus!S14</f>
        <v>4.7384619992509869E-3</v>
      </c>
      <c r="T14" s="24">
        <f>BRPL_EOD!T14-BRPL_ISGS_exbus!T14</f>
        <v>-2.35395973154362E-3</v>
      </c>
      <c r="U14" s="24">
        <f>BRPL_EOD!U14-BRPL_ISGS_exbus!U14</f>
        <v>-4.245290786144551E-4</v>
      </c>
      <c r="V14" s="24">
        <f>BRPL_EOD!V14-BRPL_ISGS_exbus!V14</f>
        <v>-1.2306620209070473E-3</v>
      </c>
      <c r="W14" s="24">
        <f>BRPL_EOD!W14-BRPL_ISGS_exbus!W14</f>
        <v>-1.5198130841120872E-3</v>
      </c>
      <c r="X14" s="24">
        <f>BRPL_EOD!X14-BRPL_ISGS_exbus!X14</f>
        <v>2.1103797468455809E-3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-3.7190095554251457E-6</v>
      </c>
      <c r="L15" s="24">
        <f>BRPL_EOD!L15-BRPL_ISGS_exbus!L15</f>
        <v>5.5512460486895066E-4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-5.9013493268267325E-4</v>
      </c>
      <c r="Q15" s="24">
        <f>BRPL_EOD!Q15-BRPL_ISGS_exbus!Q15</f>
        <v>-1.3755129244792386E-3</v>
      </c>
      <c r="R15" s="24">
        <f>BRPL_EOD!R15-BRPL_ISGS_exbus!R15</f>
        <v>4.4993777368063093E-3</v>
      </c>
      <c r="S15" s="24">
        <f>BRPL_EOD!S15-BRPL_ISGS_exbus!S15</f>
        <v>4.7384619992509869E-3</v>
      </c>
      <c r="T15" s="24">
        <f>BRPL_EOD!T15-BRPL_ISGS_exbus!T15</f>
        <v>-2.35395973154362E-3</v>
      </c>
      <c r="U15" s="24">
        <f>BRPL_EOD!U15-BRPL_ISGS_exbus!U15</f>
        <v>2.0395659286123191E-3</v>
      </c>
      <c r="V15" s="24">
        <f>BRPL_EOD!V15-BRPL_ISGS_exbus!V15</f>
        <v>-1.2306620209070473E-3</v>
      </c>
      <c r="W15" s="24">
        <f>BRPL_EOD!W15-BRPL_ISGS_exbus!W15</f>
        <v>-1.5198130841120872E-3</v>
      </c>
      <c r="X15" s="24">
        <f>BRPL_EOD!X15-BRPL_ISGS_exbus!X15</f>
        <v>2.1103797468455809E-3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-3.7190095554251457E-6</v>
      </c>
      <c r="L16" s="24">
        <f>BRPL_EOD!L16-BRPL_ISGS_exbus!L16</f>
        <v>5.5512460486895066E-4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-5.9013493268267325E-4</v>
      </c>
      <c r="Q16" s="24">
        <f>BRPL_EOD!Q16-BRPL_ISGS_exbus!Q16</f>
        <v>-1.3755129244792386E-3</v>
      </c>
      <c r="R16" s="24">
        <f>BRPL_EOD!R16-BRPL_ISGS_exbus!R16</f>
        <v>4.4993777368063093E-3</v>
      </c>
      <c r="S16" s="24">
        <f>BRPL_EOD!S16-BRPL_ISGS_exbus!S16</f>
        <v>4.7384619992509869E-3</v>
      </c>
      <c r="T16" s="24">
        <f>BRPL_EOD!T16-BRPL_ISGS_exbus!T16</f>
        <v>-2.35395973154362E-3</v>
      </c>
      <c r="U16" s="24">
        <f>BRPL_EOD!U16-BRPL_ISGS_exbus!U16</f>
        <v>4.820266590215283E-4</v>
      </c>
      <c r="V16" s="24">
        <f>BRPL_EOD!V16-BRPL_ISGS_exbus!V16</f>
        <v>-1.2306620209070473E-3</v>
      </c>
      <c r="W16" s="24">
        <f>BRPL_EOD!W16-BRPL_ISGS_exbus!W16</f>
        <v>-1.5198130841120872E-3</v>
      </c>
      <c r="X16" s="24">
        <f>BRPL_EOD!X16-BRPL_ISGS_exbus!X16</f>
        <v>2.1103797468455809E-3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-3.7190095554251457E-6</v>
      </c>
      <c r="L17" s="24">
        <f>BRPL_EOD!L17-BRPL_ISGS_exbus!L17</f>
        <v>5.5512460486895066E-4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-5.9013493268267325E-4</v>
      </c>
      <c r="Q17" s="24">
        <f>BRPL_EOD!Q17-BRPL_ISGS_exbus!Q17</f>
        <v>-1.3755129244792386E-3</v>
      </c>
      <c r="R17" s="24">
        <f>BRPL_EOD!R17-BRPL_ISGS_exbus!R17</f>
        <v>4.4993777368063093E-3</v>
      </c>
      <c r="S17" s="24">
        <f>BRPL_EOD!S17-BRPL_ISGS_exbus!S17</f>
        <v>4.7384619992509869E-3</v>
      </c>
      <c r="T17" s="24">
        <f>BRPL_EOD!T17-BRPL_ISGS_exbus!T17</f>
        <v>-2.35395973154362E-3</v>
      </c>
      <c r="U17" s="24">
        <f>BRPL_EOD!U17-BRPL_ISGS_exbus!U17</f>
        <v>4.0789177477051908E-4</v>
      </c>
      <c r="V17" s="24">
        <f>BRPL_EOD!V17-BRPL_ISGS_exbus!V17</f>
        <v>-1.2306620209070473E-3</v>
      </c>
      <c r="W17" s="24">
        <f>BRPL_EOD!W17-BRPL_ISGS_exbus!W17</f>
        <v>-1.5198130841120872E-3</v>
      </c>
      <c r="X17" s="24">
        <f>BRPL_EOD!X17-BRPL_ISGS_exbus!X17</f>
        <v>2.1103797468455809E-3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-3.7190095554251457E-6</v>
      </c>
      <c r="L18" s="24">
        <f>BRPL_EOD!L18-BRPL_ISGS_exbus!L18</f>
        <v>5.5512460486895066E-4</v>
      </c>
      <c r="M18" s="24">
        <f>BRPL_EOD!M18-BRPL_ISGS_exbus!M18</f>
        <v>2.6998555887445264E-3</v>
      </c>
      <c r="N18" s="24">
        <f>BRPL_EOD!N18-BRPL_ISGS_exbus!N18</f>
        <v>-4.8851972698571444E-3</v>
      </c>
      <c r="O18" s="24">
        <f>BRPL_EOD!O18-BRPL_ISGS_exbus!O18</f>
        <v>-2.2128650705610653E-4</v>
      </c>
      <c r="P18" s="24">
        <f>BRPL_EOD!P18-BRPL_ISGS_exbus!P18</f>
        <v>-5.9013493268267325E-4</v>
      </c>
      <c r="Q18" s="24">
        <f>BRPL_EOD!Q18-BRPL_ISGS_exbus!Q18</f>
        <v>-1.3755129244792386E-3</v>
      </c>
      <c r="R18" s="24">
        <f>BRPL_EOD!R18-BRPL_ISGS_exbus!R18</f>
        <v>4.4993777368063093E-3</v>
      </c>
      <c r="S18" s="24">
        <f>BRPL_EOD!S18-BRPL_ISGS_exbus!S18</f>
        <v>4.7384619992509869E-3</v>
      </c>
      <c r="T18" s="24">
        <f>BRPL_EOD!T18-BRPL_ISGS_exbus!T18</f>
        <v>-2.35395973154362E-3</v>
      </c>
      <c r="U18" s="24">
        <f>BRPL_EOD!U18-BRPL_ISGS_exbus!U18</f>
        <v>3.3374782392314728E-4</v>
      </c>
      <c r="V18" s="24">
        <f>BRPL_EOD!V18-BRPL_ISGS_exbus!V18</f>
        <v>-1.2306620209070473E-3</v>
      </c>
      <c r="W18" s="24">
        <f>BRPL_EOD!W18-BRPL_ISGS_exbus!W18</f>
        <v>-1.5198130841120872E-3</v>
      </c>
      <c r="X18" s="24">
        <f>BRPL_EOD!X18-BRPL_ISGS_exbus!X18</f>
        <v>2.1103797468455809E-3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-3.7190095554251457E-6</v>
      </c>
      <c r="L19" s="24">
        <f>BRPL_EOD!L19-BRPL_ISGS_exbus!L19</f>
        <v>5.5512460486895066E-4</v>
      </c>
      <c r="M19" s="24">
        <f>BRPL_EOD!M19-BRPL_ISGS_exbus!M19</f>
        <v>2.6998555887445264E-3</v>
      </c>
      <c r="N19" s="24">
        <f>BRPL_EOD!N19-BRPL_ISGS_exbus!N19</f>
        <v>-4.8851972698571444E-3</v>
      </c>
      <c r="O19" s="24">
        <f>BRPL_EOD!O19-BRPL_ISGS_exbus!O19</f>
        <v>-2.2128650705610653E-4</v>
      </c>
      <c r="P19" s="24">
        <f>BRPL_EOD!P19-BRPL_ISGS_exbus!P19</f>
        <v>-5.9013493268267325E-4</v>
      </c>
      <c r="Q19" s="24">
        <f>BRPL_EOD!Q19-BRPL_ISGS_exbus!Q19</f>
        <v>-1.3755129244792386E-3</v>
      </c>
      <c r="R19" s="24">
        <f>BRPL_EOD!R19-BRPL_ISGS_exbus!R19</f>
        <v>4.4993777368063093E-3</v>
      </c>
      <c r="S19" s="24">
        <f>BRPL_EOD!S19-BRPL_ISGS_exbus!S19</f>
        <v>4.7384619992509869E-3</v>
      </c>
      <c r="T19" s="24">
        <f>BRPL_EOD!T19-BRPL_ISGS_exbus!T19</f>
        <v>-2.35395973154362E-3</v>
      </c>
      <c r="U19" s="24">
        <f>BRPL_EOD!U19-BRPL_ISGS_exbus!U19</f>
        <v>2.5954778642756082E-4</v>
      </c>
      <c r="V19" s="24">
        <f>BRPL_EOD!V19-BRPL_ISGS_exbus!V19</f>
        <v>-1.2306620209070473E-3</v>
      </c>
      <c r="W19" s="24">
        <f>BRPL_EOD!W19-BRPL_ISGS_exbus!W19</f>
        <v>-1.5198130841120872E-3</v>
      </c>
      <c r="X19" s="24">
        <f>BRPL_EOD!X19-BRPL_ISGS_exbus!X19</f>
        <v>2.1103797468455809E-3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-3.7190095554251457E-6</v>
      </c>
      <c r="L20" s="24">
        <f>BRPL_EOD!L20-BRPL_ISGS_exbus!L20</f>
        <v>5.5512460486895066E-4</v>
      </c>
      <c r="M20" s="24">
        <f>BRPL_EOD!M20-BRPL_ISGS_exbus!M20</f>
        <v>2.6998555887445264E-3</v>
      </c>
      <c r="N20" s="24">
        <f>BRPL_EOD!N20-BRPL_ISGS_exbus!N20</f>
        <v>-4.8851972698571444E-3</v>
      </c>
      <c r="O20" s="24">
        <f>BRPL_EOD!O20-BRPL_ISGS_exbus!O20</f>
        <v>-2.2128650705610653E-4</v>
      </c>
      <c r="P20" s="24">
        <f>BRPL_EOD!P20-BRPL_ISGS_exbus!P20</f>
        <v>-5.9013493268267325E-4</v>
      </c>
      <c r="Q20" s="24">
        <f>BRPL_EOD!Q20-BRPL_ISGS_exbus!Q20</f>
        <v>-1.3755129244792386E-3</v>
      </c>
      <c r="R20" s="24">
        <f>BRPL_EOD!R20-BRPL_ISGS_exbus!R20</f>
        <v>4.4993777368063093E-3</v>
      </c>
      <c r="S20" s="24">
        <f>BRPL_EOD!S20-BRPL_ISGS_exbus!S20</f>
        <v>4.7384619992509869E-3</v>
      </c>
      <c r="T20" s="24">
        <f>BRPL_EOD!T20-BRPL_ISGS_exbus!T20</f>
        <v>-2.35395973154362E-3</v>
      </c>
      <c r="U20" s="24">
        <f>BRPL_EOD!U20-BRPL_ISGS_exbus!U20</f>
        <v>1.8540127491206704E-4</v>
      </c>
      <c r="V20" s="24">
        <f>BRPL_EOD!V20-BRPL_ISGS_exbus!V20</f>
        <v>-1.2306620209070473E-3</v>
      </c>
      <c r="W20" s="24">
        <f>BRPL_EOD!W20-BRPL_ISGS_exbus!W20</f>
        <v>-1.5198130841120872E-3</v>
      </c>
      <c r="X20" s="24">
        <f>BRPL_EOD!X20-BRPL_ISGS_exbus!X20</f>
        <v>2.1103797468455809E-3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-3.7190095554251457E-6</v>
      </c>
      <c r="L21" s="24">
        <f>BRPL_EOD!L21-BRPL_ISGS_exbus!L21</f>
        <v>5.5512460486895066E-4</v>
      </c>
      <c r="M21" s="24">
        <f>BRPL_EOD!M21-BRPL_ISGS_exbus!M21</f>
        <v>2.6998555887445264E-3</v>
      </c>
      <c r="N21" s="24">
        <f>BRPL_EOD!N21-BRPL_ISGS_exbus!N21</f>
        <v>-4.8851972698571444E-3</v>
      </c>
      <c r="O21" s="24">
        <f>BRPL_EOD!O21-BRPL_ISGS_exbus!O21</f>
        <v>-2.2128650705610653E-4</v>
      </c>
      <c r="P21" s="24">
        <f>BRPL_EOD!P21-BRPL_ISGS_exbus!P21</f>
        <v>-5.9013493268267325E-4</v>
      </c>
      <c r="Q21" s="24">
        <f>BRPL_EOD!Q21-BRPL_ISGS_exbus!Q21</f>
        <v>-1.3755129244792386E-3</v>
      </c>
      <c r="R21" s="24">
        <f>BRPL_EOD!R21-BRPL_ISGS_exbus!R21</f>
        <v>4.4993777368063093E-3</v>
      </c>
      <c r="S21" s="24">
        <f>BRPL_EOD!S21-BRPL_ISGS_exbus!S21</f>
        <v>4.7384619992509869E-3</v>
      </c>
      <c r="T21" s="24">
        <f>BRPL_EOD!T21-BRPL_ISGS_exbus!T21</f>
        <v>-2.35395973154362E-3</v>
      </c>
      <c r="U21" s="24">
        <f>BRPL_EOD!U21-BRPL_ISGS_exbus!U21</f>
        <v>1.1124655917882365E-4</v>
      </c>
      <c r="V21" s="24">
        <f>BRPL_EOD!V21-BRPL_ISGS_exbus!V21</f>
        <v>-1.2306620209070473E-3</v>
      </c>
      <c r="W21" s="24">
        <f>BRPL_EOD!W21-BRPL_ISGS_exbus!W21</f>
        <v>-1.5198130841120872E-3</v>
      </c>
      <c r="X21" s="24">
        <f>BRPL_EOD!X21-BRPL_ISGS_exbus!X21</f>
        <v>2.1103797468455809E-3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-3.7190095554251457E-6</v>
      </c>
      <c r="L22" s="24">
        <f>BRPL_EOD!L22-BRPL_ISGS_exbus!L22</f>
        <v>5.5512460486895066E-4</v>
      </c>
      <c r="M22" s="24">
        <f>BRPL_EOD!M22-BRPL_ISGS_exbus!M22</f>
        <v>2.6998555887445264E-3</v>
      </c>
      <c r="N22" s="24">
        <f>BRPL_EOD!N22-BRPL_ISGS_exbus!N22</f>
        <v>-4.8851972698571444E-3</v>
      </c>
      <c r="O22" s="24">
        <f>BRPL_EOD!O22-BRPL_ISGS_exbus!O22</f>
        <v>-2.2128650705610653E-4</v>
      </c>
      <c r="P22" s="24">
        <f>BRPL_EOD!P22-BRPL_ISGS_exbus!P22</f>
        <v>-5.9013493268267325E-4</v>
      </c>
      <c r="Q22" s="24">
        <f>BRPL_EOD!Q22-BRPL_ISGS_exbus!Q22</f>
        <v>-1.3755129244792386E-3</v>
      </c>
      <c r="R22" s="24">
        <f>BRPL_EOD!R22-BRPL_ISGS_exbus!R22</f>
        <v>4.4993777368063093E-3</v>
      </c>
      <c r="S22" s="24">
        <f>BRPL_EOD!S22-BRPL_ISGS_exbus!S22</f>
        <v>4.7384619992509869E-3</v>
      </c>
      <c r="T22" s="24">
        <f>BRPL_EOD!T22-BRPL_ISGS_exbus!T22</f>
        <v>-2.35395973154362E-3</v>
      </c>
      <c r="U22" s="24">
        <f>BRPL_EOD!U22-BRPL_ISGS_exbus!U22</f>
        <v>3.7077609100322206E-5</v>
      </c>
      <c r="V22" s="24">
        <f>BRPL_EOD!V22-BRPL_ISGS_exbus!V22</f>
        <v>-1.2306620209070473E-3</v>
      </c>
      <c r="W22" s="24">
        <f>BRPL_EOD!W22-BRPL_ISGS_exbus!W22</f>
        <v>-1.5198130841120872E-3</v>
      </c>
      <c r="X22" s="24">
        <f>BRPL_EOD!X22-BRPL_ISGS_exbus!X22</f>
        <v>2.1103797468455809E-3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-3.7190095554251457E-6</v>
      </c>
      <c r="L23" s="24">
        <f>BRPL_EOD!L23-BRPL_ISGS_exbus!L23</f>
        <v>5.5512460486895066E-4</v>
      </c>
      <c r="M23" s="24">
        <f>BRPL_EOD!M23-BRPL_ISGS_exbus!M23</f>
        <v>2.6998555887445264E-3</v>
      </c>
      <c r="N23" s="24">
        <f>BRPL_EOD!N23-BRPL_ISGS_exbus!N23</f>
        <v>-4.8851972698571444E-3</v>
      </c>
      <c r="O23" s="24">
        <f>BRPL_EOD!O23-BRPL_ISGS_exbus!O23</f>
        <v>-2.2128650705610653E-4</v>
      </c>
      <c r="P23" s="24">
        <f>BRPL_EOD!P23-BRPL_ISGS_exbus!P23</f>
        <v>-5.9013493268267325E-4</v>
      </c>
      <c r="Q23" s="24">
        <f>BRPL_EOD!Q23-BRPL_ISGS_exbus!Q23</f>
        <v>-1.3755129244792386E-3</v>
      </c>
      <c r="R23" s="24">
        <f>BRPL_EOD!R23-BRPL_ISGS_exbus!R23</f>
        <v>4.4993777368063093E-3</v>
      </c>
      <c r="S23" s="24">
        <f>BRPL_EOD!S23-BRPL_ISGS_exbus!S23</f>
        <v>4.7384619992509869E-3</v>
      </c>
      <c r="T23" s="24">
        <f>BRPL_EOD!T23-BRPL_ISGS_exbus!T23</f>
        <v>-2.35395973154362E-3</v>
      </c>
      <c r="U23" s="24">
        <f>BRPL_EOD!U23-BRPL_ISGS_exbus!U23</f>
        <v>1.1124108307569713E-4</v>
      </c>
      <c r="V23" s="24">
        <f>BRPL_EOD!V23-BRPL_ISGS_exbus!V23</f>
        <v>-1.2306620209070473E-3</v>
      </c>
      <c r="W23" s="24">
        <f>BRPL_EOD!W23-BRPL_ISGS_exbus!W23</f>
        <v>-1.5198130841120872E-3</v>
      </c>
      <c r="X23" s="24">
        <f>BRPL_EOD!X23-BRPL_ISGS_exbus!X23</f>
        <v>2.1103797468455809E-3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-3.7190095554251457E-6</v>
      </c>
      <c r="L24" s="24">
        <f>BRPL_EOD!L24-BRPL_ISGS_exbus!L24</f>
        <v>5.5512460486895066E-4</v>
      </c>
      <c r="M24" s="24">
        <f>BRPL_EOD!M24-BRPL_ISGS_exbus!M24</f>
        <v>2.6998555887445264E-3</v>
      </c>
      <c r="N24" s="24">
        <f>BRPL_EOD!N24-BRPL_ISGS_exbus!N24</f>
        <v>-4.8851972698571444E-3</v>
      </c>
      <c r="O24" s="24">
        <f>BRPL_EOD!O24-BRPL_ISGS_exbus!O24</f>
        <v>-2.2128650705610653E-4</v>
      </c>
      <c r="P24" s="24">
        <f>BRPL_EOD!P24-BRPL_ISGS_exbus!P24</f>
        <v>-5.9013493268267325E-4</v>
      </c>
      <c r="Q24" s="24">
        <f>BRPL_EOD!Q24-BRPL_ISGS_exbus!Q24</f>
        <v>-1.3755129244792386E-3</v>
      </c>
      <c r="R24" s="24">
        <f>BRPL_EOD!R24-BRPL_ISGS_exbus!R24</f>
        <v>4.4993777368063093E-3</v>
      </c>
      <c r="S24" s="24">
        <f>BRPL_EOD!S24-BRPL_ISGS_exbus!S24</f>
        <v>4.7384619992509869E-3</v>
      </c>
      <c r="T24" s="24">
        <f>BRPL_EOD!T24-BRPL_ISGS_exbus!T24</f>
        <v>-2.35395973154362E-3</v>
      </c>
      <c r="U24" s="24">
        <f>BRPL_EOD!U24-BRPL_ISGS_exbus!U24</f>
        <v>0</v>
      </c>
      <c r="V24" s="24">
        <f>BRPL_EOD!V24-BRPL_ISGS_exbus!V24</f>
        <v>-1.2306620209070473E-3</v>
      </c>
      <c r="W24" s="24">
        <f>BRPL_EOD!W24-BRPL_ISGS_exbus!W24</f>
        <v>-1.5198130841120872E-3</v>
      </c>
      <c r="X24" s="24">
        <f>BRPL_EOD!X24-BRPL_ISGS_exbus!X24</f>
        <v>2.1103797468455809E-3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-3.7190095554251457E-6</v>
      </c>
      <c r="L25" s="24">
        <f>BRPL_EOD!L25-BRPL_ISGS_exbus!L25</f>
        <v>1.6499954625714963E-4</v>
      </c>
      <c r="M25" s="24">
        <f>BRPL_EOD!M25-BRPL_ISGS_exbus!M25</f>
        <v>2.6998555887445264E-3</v>
      </c>
      <c r="N25" s="24">
        <f>BRPL_EOD!N25-BRPL_ISGS_exbus!N25</f>
        <v>-4.8851972698571444E-3</v>
      </c>
      <c r="O25" s="24">
        <f>BRPL_EOD!O25-BRPL_ISGS_exbus!O25</f>
        <v>-2.2128650705610653E-4</v>
      </c>
      <c r="P25" s="24">
        <f>BRPL_EOD!P25-BRPL_ISGS_exbus!P25</f>
        <v>-5.9013493268267325E-4</v>
      </c>
      <c r="Q25" s="24">
        <f>BRPL_EOD!Q25-BRPL_ISGS_exbus!Q25</f>
        <v>-1.3755129244792386E-3</v>
      </c>
      <c r="R25" s="24">
        <f>BRPL_EOD!R25-BRPL_ISGS_exbus!R25</f>
        <v>4.4993777368063093E-3</v>
      </c>
      <c r="S25" s="24">
        <f>BRPL_EOD!S25-BRPL_ISGS_exbus!S25</f>
        <v>4.7384619992509869E-3</v>
      </c>
      <c r="T25" s="24">
        <f>BRPL_EOD!T25-BRPL_ISGS_exbus!T25</f>
        <v>-2.35395973154362E-3</v>
      </c>
      <c r="U25" s="24">
        <f>BRPL_EOD!U25-BRPL_ISGS_exbus!U25</f>
        <v>0</v>
      </c>
      <c r="V25" s="24">
        <f>BRPL_EOD!V25-BRPL_ISGS_exbus!V25</f>
        <v>-1.2306620209070473E-3</v>
      </c>
      <c r="W25" s="24">
        <f>BRPL_EOD!W25-BRPL_ISGS_exbus!W25</f>
        <v>-1.5198130841120872E-3</v>
      </c>
      <c r="X25" s="24">
        <f>BRPL_EOD!X25-BRPL_ISGS_exbus!X25</f>
        <v>2.1103797468455809E-3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-1.5994085950978842E-3</v>
      </c>
      <c r="L26" s="24">
        <f>BRPL_EOD!L26-BRPL_ISGS_exbus!L26</f>
        <v>1.6499954625714963E-4</v>
      </c>
      <c r="M26" s="24">
        <f>BRPL_EOD!M26-BRPL_ISGS_exbus!M26</f>
        <v>2.6998555887445264E-3</v>
      </c>
      <c r="N26" s="24">
        <f>BRPL_EOD!N26-BRPL_ISGS_exbus!N26</f>
        <v>-4.8851972698571444E-3</v>
      </c>
      <c r="O26" s="24">
        <f>BRPL_EOD!O26-BRPL_ISGS_exbus!O26</f>
        <v>-2.2128650705610653E-4</v>
      </c>
      <c r="P26" s="24">
        <f>BRPL_EOD!P26-BRPL_ISGS_exbus!P26</f>
        <v>-5.9013493268267325E-4</v>
      </c>
      <c r="Q26" s="24">
        <f>BRPL_EOD!Q26-BRPL_ISGS_exbus!Q26</f>
        <v>-1.3755129244792386E-3</v>
      </c>
      <c r="R26" s="24">
        <f>BRPL_EOD!R26-BRPL_ISGS_exbus!R26</f>
        <v>4.4993777368063093E-3</v>
      </c>
      <c r="S26" s="24">
        <f>BRPL_EOD!S26-BRPL_ISGS_exbus!S26</f>
        <v>4.7384619992509869E-3</v>
      </c>
      <c r="T26" s="24">
        <f>BRPL_EOD!T26-BRPL_ISGS_exbus!T26</f>
        <v>-2.35395973154362E-3</v>
      </c>
      <c r="U26" s="24">
        <f>BRPL_EOD!U26-BRPL_ISGS_exbus!U26</f>
        <v>0</v>
      </c>
      <c r="V26" s="24">
        <f>BRPL_EOD!V26-BRPL_ISGS_exbus!V26</f>
        <v>-1.2306620209070473E-3</v>
      </c>
      <c r="W26" s="24">
        <f>BRPL_EOD!W26-BRPL_ISGS_exbus!W26</f>
        <v>-1.5198130841120872E-3</v>
      </c>
      <c r="X26" s="24">
        <f>BRPL_EOD!X26-BRPL_ISGS_exbus!X26</f>
        <v>2.1103797468455809E-3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-3.7190095554251457E-6</v>
      </c>
      <c r="L27" s="24">
        <f>BRPL_EOD!L27-BRPL_ISGS_exbus!L27</f>
        <v>1.6499954625714963E-4</v>
      </c>
      <c r="M27" s="24">
        <f>BRPL_EOD!M27-BRPL_ISGS_exbus!M27</f>
        <v>2.6998555887445264E-3</v>
      </c>
      <c r="N27" s="24">
        <f>BRPL_EOD!N27-BRPL_ISGS_exbus!N27</f>
        <v>-4.8851972698571444E-3</v>
      </c>
      <c r="O27" s="24">
        <f>BRPL_EOD!O27-BRPL_ISGS_exbus!O27</f>
        <v>-2.2128650705610653E-4</v>
      </c>
      <c r="P27" s="24">
        <f>BRPL_EOD!P27-BRPL_ISGS_exbus!P27</f>
        <v>-5.9013493268267325E-4</v>
      </c>
      <c r="Q27" s="24">
        <f>BRPL_EOD!Q27-BRPL_ISGS_exbus!Q27</f>
        <v>-1.3755129244792386E-3</v>
      </c>
      <c r="R27" s="24">
        <f>BRPL_EOD!R27-BRPL_ISGS_exbus!R27</f>
        <v>4.4993777368063093E-3</v>
      </c>
      <c r="S27" s="24">
        <f>BRPL_EOD!S27-BRPL_ISGS_exbus!S27</f>
        <v>4.7384619992509869E-3</v>
      </c>
      <c r="T27" s="24">
        <f>BRPL_EOD!T27-BRPL_ISGS_exbus!T27</f>
        <v>-2.35395973154362E-3</v>
      </c>
      <c r="U27" s="24">
        <f>BRPL_EOD!U27-BRPL_ISGS_exbus!U27</f>
        <v>0</v>
      </c>
      <c r="V27" s="24">
        <f>BRPL_EOD!V27-BRPL_ISGS_exbus!V27</f>
        <v>-1.2306620209070473E-3</v>
      </c>
      <c r="W27" s="24">
        <f>BRPL_EOD!W27-BRPL_ISGS_exbus!W27</f>
        <v>-1.5198130841120872E-3</v>
      </c>
      <c r="X27" s="24">
        <f>BRPL_EOD!X27-BRPL_ISGS_exbus!X27</f>
        <v>1.4333075190364752E-4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5.4085419282614566E-3</v>
      </c>
      <c r="L28" s="24">
        <f>BRPL_EOD!L28-BRPL_ISGS_exbus!L28</f>
        <v>7.8358419420609948E-5</v>
      </c>
      <c r="M28" s="24">
        <f>BRPL_EOD!M28-BRPL_ISGS_exbus!M28</f>
        <v>2.6998555887445264E-3</v>
      </c>
      <c r="N28" s="24">
        <f>BRPL_EOD!N28-BRPL_ISGS_exbus!N28</f>
        <v>-4.8851972698571444E-3</v>
      </c>
      <c r="O28" s="24">
        <f>BRPL_EOD!O28-BRPL_ISGS_exbus!O28</f>
        <v>-2.2128650705610653E-4</v>
      </c>
      <c r="P28" s="24">
        <f>BRPL_EOD!P28-BRPL_ISGS_exbus!P28</f>
        <v>-5.9013493268267325E-4</v>
      </c>
      <c r="Q28" s="24">
        <f>BRPL_EOD!Q28-BRPL_ISGS_exbus!Q28</f>
        <v>-1.3755129244792386E-3</v>
      </c>
      <c r="R28" s="24">
        <f>BRPL_EOD!R28-BRPL_ISGS_exbus!R28</f>
        <v>4.4993777368063093E-3</v>
      </c>
      <c r="S28" s="24">
        <f>BRPL_EOD!S28-BRPL_ISGS_exbus!S28</f>
        <v>4.7384619992509869E-3</v>
      </c>
      <c r="T28" s="24">
        <f>BRPL_EOD!T28-BRPL_ISGS_exbus!T28</f>
        <v>-2.35395973154362E-3</v>
      </c>
      <c r="U28" s="24">
        <f>BRPL_EOD!U28-BRPL_ISGS_exbus!U28</f>
        <v>0</v>
      </c>
      <c r="V28" s="24">
        <f>BRPL_EOD!V28-BRPL_ISGS_exbus!V28</f>
        <v>-1.2306620209070473E-3</v>
      </c>
      <c r="W28" s="24">
        <f>BRPL_EOD!W28-BRPL_ISGS_exbus!W28</f>
        <v>-1.5198130841120872E-3</v>
      </c>
      <c r="X28" s="24">
        <f>BRPL_EOD!X28-BRPL_ISGS_exbus!X28</f>
        <v>1.4333075190364752E-4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5.2307177608668098E-3</v>
      </c>
      <c r="L29" s="24">
        <f>BRPL_EOD!L29-BRPL_ISGS_exbus!L29</f>
        <v>-2.9387684954862436E-5</v>
      </c>
      <c r="M29" s="24">
        <f>BRPL_EOD!M29-BRPL_ISGS_exbus!M29</f>
        <v>2.6998555887445264E-3</v>
      </c>
      <c r="N29" s="24">
        <f>BRPL_EOD!N29-BRPL_ISGS_exbus!N29</f>
        <v>-4.8851972698571444E-3</v>
      </c>
      <c r="O29" s="24">
        <f>BRPL_EOD!O29-BRPL_ISGS_exbus!O29</f>
        <v>-2.2128650705610653E-4</v>
      </c>
      <c r="P29" s="24">
        <f>BRPL_EOD!P29-BRPL_ISGS_exbus!P29</f>
        <v>-5.9013493268267325E-4</v>
      </c>
      <c r="Q29" s="24">
        <f>BRPL_EOD!Q29-BRPL_ISGS_exbus!Q29</f>
        <v>-1.3755129244792386E-3</v>
      </c>
      <c r="R29" s="24">
        <f>BRPL_EOD!R29-BRPL_ISGS_exbus!R29</f>
        <v>4.4993777368063093E-3</v>
      </c>
      <c r="S29" s="24">
        <f>BRPL_EOD!S29-BRPL_ISGS_exbus!S29</f>
        <v>4.7384619992509869E-3</v>
      </c>
      <c r="T29" s="24">
        <f>BRPL_EOD!T29-BRPL_ISGS_exbus!T29</f>
        <v>-2.35395973154362E-3</v>
      </c>
      <c r="U29" s="24">
        <f>BRPL_EOD!U29-BRPL_ISGS_exbus!U29</f>
        <v>0</v>
      </c>
      <c r="V29" s="24">
        <f>BRPL_EOD!V29-BRPL_ISGS_exbus!V29</f>
        <v>-1.2306620209070473E-3</v>
      </c>
      <c r="W29" s="24">
        <f>BRPL_EOD!W29-BRPL_ISGS_exbus!W29</f>
        <v>-1.5198130841120872E-3</v>
      </c>
      <c r="X29" s="24">
        <f>BRPL_EOD!X29-BRPL_ISGS_exbus!X29</f>
        <v>1.4333075190364752E-4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5.0185715998622982E-3</v>
      </c>
      <c r="L30" s="24">
        <f>BRPL_EOD!L30-BRPL_ISGS_exbus!L30</f>
        <v>-2.9387684954862436E-5</v>
      </c>
      <c r="M30" s="24">
        <f>BRPL_EOD!M30-BRPL_ISGS_exbus!M30</f>
        <v>2.6998555887445264E-3</v>
      </c>
      <c r="N30" s="24">
        <f>BRPL_EOD!N30-BRPL_ISGS_exbus!N30</f>
        <v>-4.8851972698571444E-3</v>
      </c>
      <c r="O30" s="24">
        <f>BRPL_EOD!O30-BRPL_ISGS_exbus!O30</f>
        <v>-2.2128650705610653E-4</v>
      </c>
      <c r="P30" s="24">
        <f>BRPL_EOD!P30-BRPL_ISGS_exbus!P30</f>
        <v>-5.9013493268267325E-4</v>
      </c>
      <c r="Q30" s="24">
        <f>BRPL_EOD!Q30-BRPL_ISGS_exbus!Q30</f>
        <v>-1.3755129244792386E-3</v>
      </c>
      <c r="R30" s="24">
        <f>BRPL_EOD!R30-BRPL_ISGS_exbus!R30</f>
        <v>4.4993777368063093E-3</v>
      </c>
      <c r="S30" s="24">
        <f>BRPL_EOD!S30-BRPL_ISGS_exbus!S30</f>
        <v>4.7384619992509869E-3</v>
      </c>
      <c r="T30" s="24">
        <f>BRPL_EOD!T30-BRPL_ISGS_exbus!T30</f>
        <v>-2.35395973154362E-3</v>
      </c>
      <c r="U30" s="24">
        <f>BRPL_EOD!U30-BRPL_ISGS_exbus!U30</f>
        <v>0</v>
      </c>
      <c r="V30" s="24">
        <f>BRPL_EOD!V30-BRPL_ISGS_exbus!V30</f>
        <v>-1.2306620209070473E-3</v>
      </c>
      <c r="W30" s="24">
        <f>BRPL_EOD!W30-BRPL_ISGS_exbus!W30</f>
        <v>-1.5198130841120872E-3</v>
      </c>
      <c r="X30" s="24">
        <f>BRPL_EOD!X30-BRPL_ISGS_exbus!X30</f>
        <v>1.4333075190364752E-4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-5.8178083151005922E-4</v>
      </c>
      <c r="L31" s="24">
        <f>BRPL_EOD!L31-BRPL_ISGS_exbus!L31</f>
        <v>2.0926946636645738E-4</v>
      </c>
      <c r="M31" s="24">
        <f>BRPL_EOD!M31-BRPL_ISGS_exbus!M31</f>
        <v>2.6998555887445264E-3</v>
      </c>
      <c r="N31" s="24">
        <f>BRPL_EOD!N31-BRPL_ISGS_exbus!N31</f>
        <v>-4.8851972698571444E-3</v>
      </c>
      <c r="O31" s="24">
        <f>BRPL_EOD!O31-BRPL_ISGS_exbus!O31</f>
        <v>-2.2128650705610653E-4</v>
      </c>
      <c r="P31" s="24">
        <f>BRPL_EOD!P31-BRPL_ISGS_exbus!P31</f>
        <v>-5.9013493268267325E-4</v>
      </c>
      <c r="Q31" s="24">
        <f>BRPL_EOD!Q31-BRPL_ISGS_exbus!Q31</f>
        <v>-2.8148238636376277E-3</v>
      </c>
      <c r="R31" s="24">
        <f>BRPL_EOD!R31-BRPL_ISGS_exbus!R31</f>
        <v>3.6822376543170776E-3</v>
      </c>
      <c r="S31" s="24">
        <f>BRPL_EOD!S31-BRPL_ISGS_exbus!S31</f>
        <v>-9.7067510548498603E-5</v>
      </c>
      <c r="T31" s="24">
        <f>BRPL_EOD!T31-BRPL_ISGS_exbus!T31</f>
        <v>-1.6570909090911634E-3</v>
      </c>
      <c r="U31" s="24">
        <f>BRPL_EOD!U31-BRPL_ISGS_exbus!U31</f>
        <v>0</v>
      </c>
      <c r="V31" s="24">
        <f>BRPL_EOD!V31-BRPL_ISGS_exbus!V31</f>
        <v>-1.2306620209070473E-3</v>
      </c>
      <c r="W31" s="24">
        <f>BRPL_EOD!W31-BRPL_ISGS_exbus!W31</f>
        <v>-1.5198130841120872E-3</v>
      </c>
      <c r="X31" s="24">
        <f>BRPL_EOD!X31-BRPL_ISGS_exbus!X31</f>
        <v>1.4333075190364752E-4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-4.7211438474619172E-3</v>
      </c>
      <c r="L32" s="24">
        <f>BRPL_EOD!L32-BRPL_ISGS_exbus!L32</f>
        <v>5.4037542366103253E-5</v>
      </c>
      <c r="M32" s="24">
        <f>BRPL_EOD!M32-BRPL_ISGS_exbus!M32</f>
        <v>2.6998555887445264E-3</v>
      </c>
      <c r="N32" s="24">
        <f>BRPL_EOD!N32-BRPL_ISGS_exbus!N32</f>
        <v>-4.8851972698571444E-3</v>
      </c>
      <c r="O32" s="24">
        <f>BRPL_EOD!O32-BRPL_ISGS_exbus!O32</f>
        <v>-2.2128650705610653E-4</v>
      </c>
      <c r="P32" s="24">
        <f>BRPL_EOD!P32-BRPL_ISGS_exbus!P32</f>
        <v>-5.9013493268267325E-4</v>
      </c>
      <c r="Q32" s="24">
        <f>BRPL_EOD!Q32-BRPL_ISGS_exbus!Q32</f>
        <v>7.0586686838147727E-4</v>
      </c>
      <c r="R32" s="24">
        <f>BRPL_EOD!R32-BRPL_ISGS_exbus!R32</f>
        <v>5.5772020725619598E-4</v>
      </c>
      <c r="S32" s="24">
        <f>BRPL_EOD!S32-BRPL_ISGS_exbus!S32</f>
        <v>-1.7871660649859678E-4</v>
      </c>
      <c r="T32" s="24">
        <f>BRPL_EOD!T32-BRPL_ISGS_exbus!T32</f>
        <v>-9.1309090909097446E-4</v>
      </c>
      <c r="U32" s="24">
        <f>BRPL_EOD!U32-BRPL_ISGS_exbus!U32</f>
        <v>0</v>
      </c>
      <c r="V32" s="24">
        <f>BRPL_EOD!V32-BRPL_ISGS_exbus!V32</f>
        <v>-1.2306620209070473E-3</v>
      </c>
      <c r="W32" s="24">
        <f>BRPL_EOD!W32-BRPL_ISGS_exbus!W32</f>
        <v>-1.5198130841120872E-3</v>
      </c>
      <c r="X32" s="24">
        <f>BRPL_EOD!X32-BRPL_ISGS_exbus!X32</f>
        <v>1.4333075190364752E-4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0</v>
      </c>
      <c r="L33" s="24">
        <f>BRPL_EOD!L33-BRPL_ISGS_exbus!L33</f>
        <v>-1.0990031716673343E-5</v>
      </c>
      <c r="M33" s="24">
        <f>BRPL_EOD!M33-BRPL_ISGS_exbus!M33</f>
        <v>2.6998555887445264E-3</v>
      </c>
      <c r="N33" s="24">
        <f>BRPL_EOD!N33-BRPL_ISGS_exbus!N33</f>
        <v>-4.8851972698571444E-3</v>
      </c>
      <c r="O33" s="24">
        <f>BRPL_EOD!O33-BRPL_ISGS_exbus!O33</f>
        <v>-2.2128650705610653E-4</v>
      </c>
      <c r="P33" s="24">
        <f>BRPL_EOD!P33-BRPL_ISGS_exbus!P33</f>
        <v>-5.9013493268267325E-4</v>
      </c>
      <c r="Q33" s="24">
        <f>BRPL_EOD!Q33-BRPL_ISGS_exbus!Q33</f>
        <v>7.0586686838147727E-4</v>
      </c>
      <c r="R33" s="24">
        <f>BRPL_EOD!R33-BRPL_ISGS_exbus!R33</f>
        <v>5.5772020725619598E-4</v>
      </c>
      <c r="S33" s="24">
        <f>BRPL_EOD!S33-BRPL_ISGS_exbus!S33</f>
        <v>-1.7871660649859678E-4</v>
      </c>
      <c r="T33" s="24">
        <f>BRPL_EOD!T33-BRPL_ISGS_exbus!T33</f>
        <v>-9.1309090909097446E-4</v>
      </c>
      <c r="U33" s="24">
        <f>BRPL_EOD!U33-BRPL_ISGS_exbus!U33</f>
        <v>0</v>
      </c>
      <c r="V33" s="24">
        <f>BRPL_EOD!V33-BRPL_ISGS_exbus!V33</f>
        <v>-1.2306620209070473E-3</v>
      </c>
      <c r="W33" s="24">
        <f>BRPL_EOD!W33-BRPL_ISGS_exbus!W33</f>
        <v>-1.5198130841120872E-3</v>
      </c>
      <c r="X33" s="24">
        <f>BRPL_EOD!X33-BRPL_ISGS_exbus!X33</f>
        <v>1.4333075190364752E-4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0</v>
      </c>
      <c r="L34" s="24">
        <f>BRPL_EOD!L34-BRPL_ISGS_exbus!L34</f>
        <v>5.3911843353748878E-4</v>
      </c>
      <c r="M34" s="24">
        <f>BRPL_EOD!M34-BRPL_ISGS_exbus!M34</f>
        <v>2.6998555887445264E-3</v>
      </c>
      <c r="N34" s="24">
        <f>BRPL_EOD!N34-BRPL_ISGS_exbus!N34</f>
        <v>-4.8851972698571444E-3</v>
      </c>
      <c r="O34" s="24">
        <f>BRPL_EOD!O34-BRPL_ISGS_exbus!O34</f>
        <v>-2.2128650705610653E-4</v>
      </c>
      <c r="P34" s="24">
        <f>BRPL_EOD!P34-BRPL_ISGS_exbus!P34</f>
        <v>-5.9013493268267325E-4</v>
      </c>
      <c r="Q34" s="24">
        <f>BRPL_EOD!Q34-BRPL_ISGS_exbus!Q34</f>
        <v>2.1440397351000229E-3</v>
      </c>
      <c r="R34" s="24">
        <f>BRPL_EOD!R34-BRPL_ISGS_exbus!R34</f>
        <v>0</v>
      </c>
      <c r="S34" s="24">
        <f>BRPL_EOD!S34-BRPL_ISGS_exbus!S34</f>
        <v>-1.2565130260524526E-3</v>
      </c>
      <c r="T34" s="24">
        <f>BRPL_EOD!T34-BRPL_ISGS_exbus!T34</f>
        <v>-9.1309090909097446E-4</v>
      </c>
      <c r="U34" s="24">
        <f>BRPL_EOD!U34-BRPL_ISGS_exbus!U34</f>
        <v>0</v>
      </c>
      <c r="V34" s="24">
        <f>BRPL_EOD!V34-BRPL_ISGS_exbus!V34</f>
        <v>-1.2306620209070473E-3</v>
      </c>
      <c r="W34" s="24">
        <f>BRPL_EOD!W34-BRPL_ISGS_exbus!W34</f>
        <v>-1.5198130841120872E-3</v>
      </c>
      <c r="X34" s="24">
        <f>BRPL_EOD!X34-BRPL_ISGS_exbus!X34</f>
        <v>1.4333075190364752E-4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0</v>
      </c>
      <c r="L35" s="24">
        <f>BRPL_EOD!L35-BRPL_ISGS_exbus!L35</f>
        <v>5.3911843353748878E-4</v>
      </c>
      <c r="M35" s="24">
        <f>BRPL_EOD!M35-BRPL_ISGS_exbus!M35</f>
        <v>2.6998555887445264E-3</v>
      </c>
      <c r="N35" s="24">
        <f>BRPL_EOD!N35-BRPL_ISGS_exbus!N35</f>
        <v>-4.8851972698571444E-3</v>
      </c>
      <c r="O35" s="24">
        <f>BRPL_EOD!O35-BRPL_ISGS_exbus!O35</f>
        <v>-2.2128650705610653E-4</v>
      </c>
      <c r="P35" s="24">
        <f>BRPL_EOD!P35-BRPL_ISGS_exbus!P35</f>
        <v>-5.9013493268267325E-4</v>
      </c>
      <c r="Q35" s="24">
        <f>BRPL_EOD!Q35-BRPL_ISGS_exbus!Q35</f>
        <v>2.1771523178815144E-3</v>
      </c>
      <c r="R35" s="24">
        <f>BRPL_EOD!R35-BRPL_ISGS_exbus!R35</f>
        <v>0</v>
      </c>
      <c r="S35" s="24">
        <f>BRPL_EOD!S35-BRPL_ISGS_exbus!S35</f>
        <v>-1.2565130260524526E-3</v>
      </c>
      <c r="T35" s="24">
        <f>BRPL_EOD!T35-BRPL_ISGS_exbus!T35</f>
        <v>-9.1309090909097446E-4</v>
      </c>
      <c r="U35" s="24">
        <f>BRPL_EOD!U35-BRPL_ISGS_exbus!U35</f>
        <v>0</v>
      </c>
      <c r="V35" s="24">
        <f>BRPL_EOD!V35-BRPL_ISGS_exbus!V35</f>
        <v>-8.4568466522672026E-4</v>
      </c>
      <c r="W35" s="24">
        <f>BRPL_EOD!W35-BRPL_ISGS_exbus!W35</f>
        <v>2.1238423545337781E-3</v>
      </c>
      <c r="X35" s="24">
        <f>BRPL_EOD!X35-BRPL_ISGS_exbus!X35</f>
        <v>1.6344428692960378E-3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0</v>
      </c>
      <c r="L36" s="24">
        <f>BRPL_EOD!L36-BRPL_ISGS_exbus!L36</f>
        <v>5.3911843353748878E-4</v>
      </c>
      <c r="M36" s="24">
        <f>BRPL_EOD!M36-BRPL_ISGS_exbus!M36</f>
        <v>2.6998555887445264E-3</v>
      </c>
      <c r="N36" s="24">
        <f>BRPL_EOD!N36-BRPL_ISGS_exbus!N36</f>
        <v>-4.8851972698571444E-3</v>
      </c>
      <c r="O36" s="24">
        <f>BRPL_EOD!O36-BRPL_ISGS_exbus!O36</f>
        <v>-2.2128650705610653E-4</v>
      </c>
      <c r="P36" s="24">
        <f>BRPL_EOD!P36-BRPL_ISGS_exbus!P36</f>
        <v>-5.9013493268267325E-4</v>
      </c>
      <c r="Q36" s="24">
        <f>BRPL_EOD!Q36-BRPL_ISGS_exbus!Q36</f>
        <v>2.1481788079471542E-3</v>
      </c>
      <c r="R36" s="24">
        <f>BRPL_EOD!R36-BRPL_ISGS_exbus!R36</f>
        <v>0</v>
      </c>
      <c r="S36" s="24">
        <f>BRPL_EOD!S36-BRPL_ISGS_exbus!S36</f>
        <v>-1.2384769539082185E-3</v>
      </c>
      <c r="T36" s="24">
        <f>BRPL_EOD!T36-BRPL_ISGS_exbus!T36</f>
        <v>-9.1309090909097446E-4</v>
      </c>
      <c r="U36" s="24">
        <f>BRPL_EOD!U36-BRPL_ISGS_exbus!U36</f>
        <v>0</v>
      </c>
      <c r="V36" s="24">
        <f>BRPL_EOD!V36-BRPL_ISGS_exbus!V36</f>
        <v>4.3474347434724336E-4</v>
      </c>
      <c r="W36" s="24">
        <f>BRPL_EOD!W36-BRPL_ISGS_exbus!W36</f>
        <v>-1.026823529413079E-3</v>
      </c>
      <c r="X36" s="24">
        <f>BRPL_EOD!X36-BRPL_ISGS_exbus!X36</f>
        <v>-1.3043981481501987E-3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0</v>
      </c>
      <c r="L37" s="24">
        <f>BRPL_EOD!L37-BRPL_ISGS_exbus!L37</f>
        <v>5.3911843353748878E-4</v>
      </c>
      <c r="M37" s="24">
        <f>BRPL_EOD!M37-BRPL_ISGS_exbus!M37</f>
        <v>2.6998555887445264E-3</v>
      </c>
      <c r="N37" s="24">
        <f>BRPL_EOD!N37-BRPL_ISGS_exbus!N37</f>
        <v>-4.8851972698571444E-3</v>
      </c>
      <c r="O37" s="24">
        <f>BRPL_EOD!O37-BRPL_ISGS_exbus!O37</f>
        <v>-2.2128650705610653E-4</v>
      </c>
      <c r="P37" s="24">
        <f>BRPL_EOD!P37-BRPL_ISGS_exbus!P37</f>
        <v>-5.9013493268267325E-4</v>
      </c>
      <c r="Q37" s="24">
        <f>BRPL_EOD!Q37-BRPL_ISGS_exbus!Q37</f>
        <v>2.1481788079471542E-3</v>
      </c>
      <c r="R37" s="24">
        <f>BRPL_EOD!R37-BRPL_ISGS_exbus!R37</f>
        <v>0</v>
      </c>
      <c r="S37" s="24">
        <f>BRPL_EOD!S37-BRPL_ISGS_exbus!S37</f>
        <v>-1.2384769539082185E-3</v>
      </c>
      <c r="T37" s="24">
        <f>BRPL_EOD!T37-BRPL_ISGS_exbus!T37</f>
        <v>-9.1309090909097446E-4</v>
      </c>
      <c r="U37" s="24">
        <f>BRPL_EOD!U37-BRPL_ISGS_exbus!U37</f>
        <v>0</v>
      </c>
      <c r="V37" s="24">
        <f>BRPL_EOD!V37-BRPL_ISGS_exbus!V37</f>
        <v>4.3474347434724336E-4</v>
      </c>
      <c r="W37" s="24">
        <f>BRPL_EOD!W37-BRPL_ISGS_exbus!W37</f>
        <v>-6.8329439252323709E-3</v>
      </c>
      <c r="X37" s="24">
        <f>BRPL_EOD!X37-BRPL_ISGS_exbus!X37</f>
        <v>-1.3791722360423364E-4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0</v>
      </c>
      <c r="L38" s="24">
        <f>BRPL_EOD!L38-BRPL_ISGS_exbus!L38</f>
        <v>5.3911843353748878E-4</v>
      </c>
      <c r="M38" s="24">
        <f>BRPL_EOD!M38-BRPL_ISGS_exbus!M38</f>
        <v>2.6998555887445264E-3</v>
      </c>
      <c r="N38" s="24">
        <f>BRPL_EOD!N38-BRPL_ISGS_exbus!N38</f>
        <v>-4.8851972698571444E-3</v>
      </c>
      <c r="O38" s="24">
        <f>BRPL_EOD!O38-BRPL_ISGS_exbus!O38</f>
        <v>-2.2128650705610653E-4</v>
      </c>
      <c r="P38" s="24">
        <f>BRPL_EOD!P38-BRPL_ISGS_exbus!P38</f>
        <v>-5.9013493268267325E-4</v>
      </c>
      <c r="Q38" s="24">
        <f>BRPL_EOD!Q38-BRPL_ISGS_exbus!Q38</f>
        <v>2.1481788079471542E-3</v>
      </c>
      <c r="R38" s="24">
        <f>BRPL_EOD!R38-BRPL_ISGS_exbus!R38</f>
        <v>0</v>
      </c>
      <c r="S38" s="24">
        <f>BRPL_EOD!S38-BRPL_ISGS_exbus!S38</f>
        <v>-1.2384769539082185E-3</v>
      </c>
      <c r="T38" s="24">
        <f>BRPL_EOD!T38-BRPL_ISGS_exbus!T38</f>
        <v>-9.1309090909097446E-4</v>
      </c>
      <c r="U38" s="24">
        <f>BRPL_EOD!U38-BRPL_ISGS_exbus!U38</f>
        <v>0</v>
      </c>
      <c r="V38" s="24">
        <f>BRPL_EOD!V38-BRPL_ISGS_exbus!V38</f>
        <v>4.3474347434724336E-4</v>
      </c>
      <c r="W38" s="24">
        <f>BRPL_EOD!W38-BRPL_ISGS_exbus!W38</f>
        <v>1.1178378378389198E-3</v>
      </c>
      <c r="X38" s="24">
        <f>BRPL_EOD!X38-BRPL_ISGS_exbus!X38</f>
        <v>-2.989265507508776E-3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0</v>
      </c>
      <c r="L39" s="24">
        <f>BRPL_EOD!L39-BRPL_ISGS_exbus!L39</f>
        <v>5.3911843353748878E-4</v>
      </c>
      <c r="M39" s="24">
        <f>BRPL_EOD!M39-BRPL_ISGS_exbus!M39</f>
        <v>2.6998555887445264E-3</v>
      </c>
      <c r="N39" s="24">
        <f>BRPL_EOD!N39-BRPL_ISGS_exbus!N39</f>
        <v>-4.8851972698571444E-3</v>
      </c>
      <c r="O39" s="24">
        <f>BRPL_EOD!O39-BRPL_ISGS_exbus!O39</f>
        <v>-2.2128650705610653E-4</v>
      </c>
      <c r="P39" s="24">
        <f>BRPL_EOD!P39-BRPL_ISGS_exbus!P39</f>
        <v>-5.9013493268267325E-4</v>
      </c>
      <c r="Q39" s="24">
        <f>BRPL_EOD!Q39-BRPL_ISGS_exbus!Q39</f>
        <v>2.1481788079471542E-3</v>
      </c>
      <c r="R39" s="24">
        <f>BRPL_EOD!R39-BRPL_ISGS_exbus!R39</f>
        <v>0</v>
      </c>
      <c r="S39" s="24">
        <f>BRPL_EOD!S39-BRPL_ISGS_exbus!S39</f>
        <v>-1.2384769539082185E-3</v>
      </c>
      <c r="T39" s="24">
        <f>BRPL_EOD!T39-BRPL_ISGS_exbus!T39</f>
        <v>-9.1309090909097446E-4</v>
      </c>
      <c r="U39" s="24">
        <f>BRPL_EOD!U39-BRPL_ISGS_exbus!U39</f>
        <v>0</v>
      </c>
      <c r="V39" s="24">
        <f>BRPL_EOD!V39-BRPL_ISGS_exbus!V39</f>
        <v>4.3474347434724336E-4</v>
      </c>
      <c r="W39" s="24">
        <f>BRPL_EOD!W39-BRPL_ISGS_exbus!W39</f>
        <v>1.1178378378389198E-3</v>
      </c>
      <c r="X39" s="24">
        <f>BRPL_EOD!X39-BRPL_ISGS_exbus!X39</f>
        <v>-2.989265507508776E-3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0</v>
      </c>
      <c r="L40" s="24">
        <f>BRPL_EOD!L40-BRPL_ISGS_exbus!L40</f>
        <v>5.3911843353748878E-4</v>
      </c>
      <c r="M40" s="24">
        <f>BRPL_EOD!M40-BRPL_ISGS_exbus!M40</f>
        <v>2.6998555887445264E-3</v>
      </c>
      <c r="N40" s="24">
        <f>BRPL_EOD!N40-BRPL_ISGS_exbus!N40</f>
        <v>-4.8851972698571444E-3</v>
      </c>
      <c r="O40" s="24">
        <f>BRPL_EOD!O40-BRPL_ISGS_exbus!O40</f>
        <v>-2.2128650705610653E-4</v>
      </c>
      <c r="P40" s="24">
        <f>BRPL_EOD!P40-BRPL_ISGS_exbus!P40</f>
        <v>-5.9013493268267325E-4</v>
      </c>
      <c r="Q40" s="24">
        <f>BRPL_EOD!Q40-BRPL_ISGS_exbus!Q40</f>
        <v>2.1481788079471542E-3</v>
      </c>
      <c r="R40" s="24">
        <f>BRPL_EOD!R40-BRPL_ISGS_exbus!R40</f>
        <v>0</v>
      </c>
      <c r="S40" s="24">
        <f>BRPL_EOD!S40-BRPL_ISGS_exbus!S40</f>
        <v>-1.2384769539082185E-3</v>
      </c>
      <c r="T40" s="24">
        <f>BRPL_EOD!T40-BRPL_ISGS_exbus!T40</f>
        <v>-9.1309090909097446E-4</v>
      </c>
      <c r="U40" s="24">
        <f>BRPL_EOD!U40-BRPL_ISGS_exbus!U40</f>
        <v>0</v>
      </c>
      <c r="V40" s="24">
        <f>BRPL_EOD!V40-BRPL_ISGS_exbus!V40</f>
        <v>4.3474347434724336E-4</v>
      </c>
      <c r="W40" s="24">
        <f>BRPL_EOD!W40-BRPL_ISGS_exbus!W40</f>
        <v>1.1178378378389198E-3</v>
      </c>
      <c r="X40" s="24">
        <f>BRPL_EOD!X40-BRPL_ISGS_exbus!X40</f>
        <v>-2.989265507508776E-3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0</v>
      </c>
      <c r="L41" s="24">
        <f>BRPL_EOD!L41-BRPL_ISGS_exbus!L41</f>
        <v>5.3911843353748878E-4</v>
      </c>
      <c r="M41" s="24">
        <f>BRPL_EOD!M41-BRPL_ISGS_exbus!M41</f>
        <v>2.6998555887445264E-3</v>
      </c>
      <c r="N41" s="24">
        <f>BRPL_EOD!N41-BRPL_ISGS_exbus!N41</f>
        <v>-4.8851972698571444E-3</v>
      </c>
      <c r="O41" s="24">
        <f>BRPL_EOD!O41-BRPL_ISGS_exbus!O41</f>
        <v>-2.2128650705610653E-4</v>
      </c>
      <c r="P41" s="24">
        <f>BRPL_EOD!P41-BRPL_ISGS_exbus!P41</f>
        <v>-5.9013493268267325E-4</v>
      </c>
      <c r="Q41" s="24">
        <f>BRPL_EOD!Q41-BRPL_ISGS_exbus!Q41</f>
        <v>2.1481788079471542E-3</v>
      </c>
      <c r="R41" s="24">
        <f>BRPL_EOD!R41-BRPL_ISGS_exbus!R41</f>
        <v>0</v>
      </c>
      <c r="S41" s="24">
        <f>BRPL_EOD!S41-BRPL_ISGS_exbus!S41</f>
        <v>-1.2384769539082185E-3</v>
      </c>
      <c r="T41" s="24">
        <f>BRPL_EOD!T41-BRPL_ISGS_exbus!T41</f>
        <v>-9.1309090909097446E-4</v>
      </c>
      <c r="U41" s="24">
        <f>BRPL_EOD!U41-BRPL_ISGS_exbus!U41</f>
        <v>0</v>
      </c>
      <c r="V41" s="24">
        <f>BRPL_EOD!V41-BRPL_ISGS_exbus!V41</f>
        <v>4.3474347434724336E-4</v>
      </c>
      <c r="W41" s="24">
        <f>BRPL_EOD!W41-BRPL_ISGS_exbus!W41</f>
        <v>-7.1255715436215894E-3</v>
      </c>
      <c r="X41" s="24">
        <f>BRPL_EOD!X41-BRPL_ISGS_exbus!X41</f>
        <v>-1.355448863641584E-3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0</v>
      </c>
      <c r="L42" s="24">
        <f>BRPL_EOD!L42-BRPL_ISGS_exbus!L42</f>
        <v>5.3911843353748878E-4</v>
      </c>
      <c r="M42" s="24">
        <f>BRPL_EOD!M42-BRPL_ISGS_exbus!M42</f>
        <v>2.6998555887445264E-3</v>
      </c>
      <c r="N42" s="24">
        <f>BRPL_EOD!N42-BRPL_ISGS_exbus!N42</f>
        <v>-4.8851972698571444E-3</v>
      </c>
      <c r="O42" s="24">
        <f>BRPL_EOD!O42-BRPL_ISGS_exbus!O42</f>
        <v>-2.2128650705610653E-4</v>
      </c>
      <c r="P42" s="24">
        <f>BRPL_EOD!P42-BRPL_ISGS_exbus!P42</f>
        <v>-5.9013493268267325E-4</v>
      </c>
      <c r="Q42" s="24">
        <f>BRPL_EOD!Q42-BRPL_ISGS_exbus!Q42</f>
        <v>2.1481788079471542E-3</v>
      </c>
      <c r="R42" s="24">
        <f>BRPL_EOD!R42-BRPL_ISGS_exbus!R42</f>
        <v>0</v>
      </c>
      <c r="S42" s="24">
        <f>BRPL_EOD!S42-BRPL_ISGS_exbus!S42</f>
        <v>-1.2384769539082185E-3</v>
      </c>
      <c r="T42" s="24">
        <f>BRPL_EOD!T42-BRPL_ISGS_exbus!T42</f>
        <v>-9.1309090909097446E-4</v>
      </c>
      <c r="U42" s="24">
        <f>BRPL_EOD!U42-BRPL_ISGS_exbus!U42</f>
        <v>0</v>
      </c>
      <c r="V42" s="24">
        <f>BRPL_EOD!V42-BRPL_ISGS_exbus!V42</f>
        <v>4.3474347434724336E-4</v>
      </c>
      <c r="W42" s="24">
        <f>BRPL_EOD!W42-BRPL_ISGS_exbus!W42</f>
        <v>-7.1255715436215894E-3</v>
      </c>
      <c r="X42" s="24">
        <f>BRPL_EOD!X42-BRPL_ISGS_exbus!X42</f>
        <v>-1.355448863641584E-3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0</v>
      </c>
      <c r="L43" s="24">
        <f>BRPL_EOD!L43-BRPL_ISGS_exbus!L43</f>
        <v>5.3911843353748878E-4</v>
      </c>
      <c r="M43" s="24">
        <f>BRPL_EOD!M43-BRPL_ISGS_exbus!M43</f>
        <v>2.6998555887445264E-3</v>
      </c>
      <c r="N43" s="24">
        <f>BRPL_EOD!N43-BRPL_ISGS_exbus!N43</f>
        <v>-4.8851972698571444E-3</v>
      </c>
      <c r="O43" s="24">
        <f>BRPL_EOD!O43-BRPL_ISGS_exbus!O43</f>
        <v>-2.2128650705610653E-4</v>
      </c>
      <c r="P43" s="24">
        <f>BRPL_EOD!P43-BRPL_ISGS_exbus!P43</f>
        <v>-5.9013493268267325E-4</v>
      </c>
      <c r="Q43" s="24">
        <f>BRPL_EOD!Q43-BRPL_ISGS_exbus!Q43</f>
        <v>2.1481788079471542E-3</v>
      </c>
      <c r="R43" s="24">
        <f>BRPL_EOD!R43-BRPL_ISGS_exbus!R43</f>
        <v>0</v>
      </c>
      <c r="S43" s="24">
        <f>BRPL_EOD!S43-BRPL_ISGS_exbus!S43</f>
        <v>-1.2384769539082185E-3</v>
      </c>
      <c r="T43" s="24">
        <f>BRPL_EOD!T43-BRPL_ISGS_exbus!T43</f>
        <v>-9.1309090909097446E-4</v>
      </c>
      <c r="U43" s="24">
        <f>BRPL_EOD!U43-BRPL_ISGS_exbus!U43</f>
        <v>0</v>
      </c>
      <c r="V43" s="24">
        <f>BRPL_EOD!V43-BRPL_ISGS_exbus!V43</f>
        <v>2.2201524132103856E-4</v>
      </c>
      <c r="W43" s="24">
        <f>BRPL_EOD!W43-BRPL_ISGS_exbus!W43</f>
        <v>-7.1255715436215894E-3</v>
      </c>
      <c r="X43" s="24">
        <f>BRPL_EOD!X43-BRPL_ISGS_exbus!X43</f>
        <v>3.3201290946749396E-4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0</v>
      </c>
      <c r="L44" s="24">
        <f>BRPL_EOD!L44-BRPL_ISGS_exbus!L44</f>
        <v>5.3911843353748878E-4</v>
      </c>
      <c r="M44" s="24">
        <f>BRPL_EOD!M44-BRPL_ISGS_exbus!M44</f>
        <v>2.6998555887445264E-3</v>
      </c>
      <c r="N44" s="24">
        <f>BRPL_EOD!N44-BRPL_ISGS_exbus!N44</f>
        <v>-4.8851972698571444E-3</v>
      </c>
      <c r="O44" s="24">
        <f>BRPL_EOD!O44-BRPL_ISGS_exbus!O44</f>
        <v>-2.2128650705610653E-4</v>
      </c>
      <c r="P44" s="24">
        <f>BRPL_EOD!P44-BRPL_ISGS_exbus!P44</f>
        <v>-5.9013493268267325E-4</v>
      </c>
      <c r="Q44" s="24">
        <f>BRPL_EOD!Q44-BRPL_ISGS_exbus!Q44</f>
        <v>2.1481788079471542E-3</v>
      </c>
      <c r="R44" s="24">
        <f>BRPL_EOD!R44-BRPL_ISGS_exbus!R44</f>
        <v>0</v>
      </c>
      <c r="S44" s="24">
        <f>BRPL_EOD!S44-BRPL_ISGS_exbus!S44</f>
        <v>-1.2384769539082185E-3</v>
      </c>
      <c r="T44" s="24">
        <f>BRPL_EOD!T44-BRPL_ISGS_exbus!T44</f>
        <v>-9.1309090909097446E-4</v>
      </c>
      <c r="U44" s="24">
        <f>BRPL_EOD!U44-BRPL_ISGS_exbus!U44</f>
        <v>0</v>
      </c>
      <c r="V44" s="24">
        <f>BRPL_EOD!V44-BRPL_ISGS_exbus!V44</f>
        <v>-2.4016444906447276E-3</v>
      </c>
      <c r="W44" s="24">
        <f>BRPL_EOD!W44-BRPL_ISGS_exbus!W44</f>
        <v>-7.1255715436215894E-3</v>
      </c>
      <c r="X44" s="24">
        <f>BRPL_EOD!X44-BRPL_ISGS_exbus!X44</f>
        <v>-1.355448863641584E-3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0</v>
      </c>
      <c r="L45" s="24">
        <f>BRPL_EOD!L45-BRPL_ISGS_exbus!L45</f>
        <v>5.3911843353748878E-4</v>
      </c>
      <c r="M45" s="24">
        <f>BRPL_EOD!M45-BRPL_ISGS_exbus!M45</f>
        <v>2.6998555887445264E-3</v>
      </c>
      <c r="N45" s="24">
        <f>BRPL_EOD!N45-BRPL_ISGS_exbus!N45</f>
        <v>-4.8851972698571444E-3</v>
      </c>
      <c r="O45" s="24">
        <f>BRPL_EOD!O45-BRPL_ISGS_exbus!O45</f>
        <v>-2.2128650705610653E-4</v>
      </c>
      <c r="P45" s="24">
        <f>BRPL_EOD!P45-BRPL_ISGS_exbus!P45</f>
        <v>-5.9013493268267325E-4</v>
      </c>
      <c r="Q45" s="24">
        <f>BRPL_EOD!Q45-BRPL_ISGS_exbus!Q45</f>
        <v>2.1481788079471542E-3</v>
      </c>
      <c r="R45" s="24">
        <f>BRPL_EOD!R45-BRPL_ISGS_exbus!R45</f>
        <v>0</v>
      </c>
      <c r="S45" s="24">
        <f>BRPL_EOD!S45-BRPL_ISGS_exbus!S45</f>
        <v>-1.2384769539082185E-3</v>
      </c>
      <c r="T45" s="24">
        <f>BRPL_EOD!T45-BRPL_ISGS_exbus!T45</f>
        <v>-9.1309090909097446E-4</v>
      </c>
      <c r="U45" s="24">
        <f>BRPL_EOD!U45-BRPL_ISGS_exbus!U45</f>
        <v>0</v>
      </c>
      <c r="V45" s="24">
        <f>BRPL_EOD!V45-BRPL_ISGS_exbus!V45</f>
        <v>-2.2172662251644937E-3</v>
      </c>
      <c r="W45" s="24">
        <f>BRPL_EOD!W45-BRPL_ISGS_exbus!W45</f>
        <v>-7.1255715436215894E-3</v>
      </c>
      <c r="X45" s="24">
        <f>BRPL_EOD!X45-BRPL_ISGS_exbus!X45</f>
        <v>-1.355448863641584E-3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0</v>
      </c>
      <c r="L46" s="24">
        <f>BRPL_EOD!L46-BRPL_ISGS_exbus!L46</f>
        <v>5.3911843353748878E-4</v>
      </c>
      <c r="M46" s="24">
        <f>BRPL_EOD!M46-BRPL_ISGS_exbus!M46</f>
        <v>2.6998555887445264E-3</v>
      </c>
      <c r="N46" s="24">
        <f>BRPL_EOD!N46-BRPL_ISGS_exbus!N46</f>
        <v>-4.8851972698571444E-3</v>
      </c>
      <c r="O46" s="24">
        <f>BRPL_EOD!O46-BRPL_ISGS_exbus!O46</f>
        <v>-2.2128650705610653E-4</v>
      </c>
      <c r="P46" s="24">
        <f>BRPL_EOD!P46-BRPL_ISGS_exbus!P46</f>
        <v>-5.9013493268267325E-4</v>
      </c>
      <c r="Q46" s="24">
        <f>BRPL_EOD!Q46-BRPL_ISGS_exbus!Q46</f>
        <v>2.1481788079471542E-3</v>
      </c>
      <c r="R46" s="24">
        <f>BRPL_EOD!R46-BRPL_ISGS_exbus!R46</f>
        <v>0</v>
      </c>
      <c r="S46" s="24">
        <f>BRPL_EOD!S46-BRPL_ISGS_exbus!S46</f>
        <v>-1.2384769539082185E-3</v>
      </c>
      <c r="T46" s="24">
        <f>BRPL_EOD!T46-BRPL_ISGS_exbus!T46</f>
        <v>-9.1309090909097446E-4</v>
      </c>
      <c r="U46" s="24">
        <f>BRPL_EOD!U46-BRPL_ISGS_exbus!U46</f>
        <v>0</v>
      </c>
      <c r="V46" s="24">
        <f>BRPL_EOD!V46-BRPL_ISGS_exbus!V46</f>
        <v>-2.2172662251644937E-3</v>
      </c>
      <c r="W46" s="24">
        <f>BRPL_EOD!W46-BRPL_ISGS_exbus!W46</f>
        <v>-1.5198130841120872E-3</v>
      </c>
      <c r="X46" s="24">
        <f>BRPL_EOD!X46-BRPL_ISGS_exbus!X46</f>
        <v>1.4333075190364752E-4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0</v>
      </c>
      <c r="L47" s="24">
        <f>BRPL_EOD!L47-BRPL_ISGS_exbus!L47</f>
        <v>5.3911843353748878E-4</v>
      </c>
      <c r="M47" s="24">
        <f>BRPL_EOD!M47-BRPL_ISGS_exbus!M47</f>
        <v>2.6998555887445264E-3</v>
      </c>
      <c r="N47" s="24">
        <f>BRPL_EOD!N47-BRPL_ISGS_exbus!N47</f>
        <v>-4.8851972698571444E-3</v>
      </c>
      <c r="O47" s="24">
        <f>BRPL_EOD!O47-BRPL_ISGS_exbus!O47</f>
        <v>-2.2128650705610653E-4</v>
      </c>
      <c r="P47" s="24">
        <f>BRPL_EOD!P47-BRPL_ISGS_exbus!P47</f>
        <v>-5.9013493268267325E-4</v>
      </c>
      <c r="Q47" s="24">
        <f>BRPL_EOD!Q47-BRPL_ISGS_exbus!Q47</f>
        <v>2.1481788079471542E-3</v>
      </c>
      <c r="R47" s="24">
        <f>BRPL_EOD!R47-BRPL_ISGS_exbus!R47</f>
        <v>0</v>
      </c>
      <c r="S47" s="24">
        <f>BRPL_EOD!S47-BRPL_ISGS_exbus!S47</f>
        <v>-1.2384769539082185E-3</v>
      </c>
      <c r="T47" s="24">
        <f>BRPL_EOD!T47-BRPL_ISGS_exbus!T47</f>
        <v>-9.1309090909097446E-4</v>
      </c>
      <c r="U47" s="24">
        <f>BRPL_EOD!U47-BRPL_ISGS_exbus!U47</f>
        <v>0</v>
      </c>
      <c r="V47" s="24">
        <f>BRPL_EOD!V47-BRPL_ISGS_exbus!V47</f>
        <v>-2.2172662251644937E-3</v>
      </c>
      <c r="W47" s="24">
        <f>BRPL_EOD!W47-BRPL_ISGS_exbus!W47</f>
        <v>-1.5198130841120872E-3</v>
      </c>
      <c r="X47" s="24">
        <f>BRPL_EOD!X47-BRPL_ISGS_exbus!X47</f>
        <v>1.6102372881405813E-3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0</v>
      </c>
      <c r="L48" s="24">
        <f>BRPL_EOD!L48-BRPL_ISGS_exbus!L48</f>
        <v>5.3911843353748878E-4</v>
      </c>
      <c r="M48" s="24">
        <f>BRPL_EOD!M48-BRPL_ISGS_exbus!M48</f>
        <v>2.6998555887445264E-3</v>
      </c>
      <c r="N48" s="24">
        <f>BRPL_EOD!N48-BRPL_ISGS_exbus!N48</f>
        <v>-4.8851972698571444E-3</v>
      </c>
      <c r="O48" s="24">
        <f>BRPL_EOD!O48-BRPL_ISGS_exbus!O48</f>
        <v>-2.2128650705610653E-4</v>
      </c>
      <c r="P48" s="24">
        <f>BRPL_EOD!P48-BRPL_ISGS_exbus!P48</f>
        <v>-5.9013493268267325E-4</v>
      </c>
      <c r="Q48" s="24">
        <f>BRPL_EOD!Q48-BRPL_ISGS_exbus!Q48</f>
        <v>2.1771523178815144E-3</v>
      </c>
      <c r="R48" s="24">
        <f>BRPL_EOD!R48-BRPL_ISGS_exbus!R48</f>
        <v>0</v>
      </c>
      <c r="S48" s="24">
        <f>BRPL_EOD!S48-BRPL_ISGS_exbus!S48</f>
        <v>-1.2565130260524526E-3</v>
      </c>
      <c r="T48" s="24">
        <f>BRPL_EOD!T48-BRPL_ISGS_exbus!T48</f>
        <v>-9.1309090909097446E-4</v>
      </c>
      <c r="U48" s="24">
        <f>BRPL_EOD!U48-BRPL_ISGS_exbus!U48</f>
        <v>0</v>
      </c>
      <c r="V48" s="24">
        <f>BRPL_EOD!V48-BRPL_ISGS_exbus!V48</f>
        <v>-2.2172662251644937E-3</v>
      </c>
      <c r="W48" s="24">
        <f>BRPL_EOD!W48-BRPL_ISGS_exbus!W48</f>
        <v>-1.5198130841120872E-3</v>
      </c>
      <c r="X48" s="24">
        <f>BRPL_EOD!X48-BRPL_ISGS_exbus!X48</f>
        <v>1.6102372881405813E-3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-5.1592803030189316E-3</v>
      </c>
      <c r="L49" s="24">
        <f>BRPL_EOD!L49-BRPL_ISGS_exbus!L49</f>
        <v>2.6662636033858433E-4</v>
      </c>
      <c r="M49" s="24">
        <f>BRPL_EOD!M49-BRPL_ISGS_exbus!M49</f>
        <v>2.6998555887445264E-3</v>
      </c>
      <c r="N49" s="24">
        <f>BRPL_EOD!N49-BRPL_ISGS_exbus!N49</f>
        <v>-4.8851972698571444E-3</v>
      </c>
      <c r="O49" s="24">
        <f>BRPL_EOD!O49-BRPL_ISGS_exbus!O49</f>
        <v>-2.2128650705610653E-4</v>
      </c>
      <c r="P49" s="24">
        <f>BRPL_EOD!P49-BRPL_ISGS_exbus!P49</f>
        <v>2.8131366258499213E-3</v>
      </c>
      <c r="Q49" s="24">
        <f>BRPL_EOD!Q49-BRPL_ISGS_exbus!Q49</f>
        <v>-2.9096505823629215E-3</v>
      </c>
      <c r="R49" s="24">
        <f>BRPL_EOD!R49-BRPL_ISGS_exbus!R49</f>
        <v>-8.5331098071961264E-5</v>
      </c>
      <c r="S49" s="24">
        <f>BRPL_EOD!S49-BRPL_ISGS_exbus!S49</f>
        <v>-1.1700884955754276E-3</v>
      </c>
      <c r="T49" s="24">
        <f>BRPL_EOD!T49-BRPL_ISGS_exbus!T49</f>
        <v>-9.1309090909097446E-4</v>
      </c>
      <c r="U49" s="24">
        <f>BRPL_EOD!U49-BRPL_ISGS_exbus!U49</f>
        <v>0</v>
      </c>
      <c r="V49" s="24">
        <f>BRPL_EOD!V49-BRPL_ISGS_exbus!V49</f>
        <v>-2.2172662251644937E-3</v>
      </c>
      <c r="W49" s="24">
        <f>BRPL_EOD!W49-BRPL_ISGS_exbus!W49</f>
        <v>-1.5198130841120872E-3</v>
      </c>
      <c r="X49" s="24">
        <f>BRPL_EOD!X49-BRPL_ISGS_exbus!X49</f>
        <v>1.4333075190364752E-4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-5.1592803030189316E-3</v>
      </c>
      <c r="L50" s="24">
        <f>BRPL_EOD!L50-BRPL_ISGS_exbus!L50</f>
        <v>2.6662636033858433E-4</v>
      </c>
      <c r="M50" s="24">
        <f>BRPL_EOD!M50-BRPL_ISGS_exbus!M50</f>
        <v>2.6998555887445264E-3</v>
      </c>
      <c r="N50" s="24">
        <f>BRPL_EOD!N50-BRPL_ISGS_exbus!N50</f>
        <v>-4.8851972698571444E-3</v>
      </c>
      <c r="O50" s="24">
        <f>BRPL_EOD!O50-BRPL_ISGS_exbus!O50</f>
        <v>-2.2128650705610653E-4</v>
      </c>
      <c r="P50" s="24">
        <f>BRPL_EOD!P50-BRPL_ISGS_exbus!P50</f>
        <v>2.8131366258499213E-3</v>
      </c>
      <c r="Q50" s="24">
        <f>BRPL_EOD!Q50-BRPL_ISGS_exbus!Q50</f>
        <v>-2.9096505823629215E-3</v>
      </c>
      <c r="R50" s="24">
        <f>BRPL_EOD!R50-BRPL_ISGS_exbus!R50</f>
        <v>-8.5331098071961264E-5</v>
      </c>
      <c r="S50" s="24">
        <f>BRPL_EOD!S50-BRPL_ISGS_exbus!S50</f>
        <v>-1.1700884955754276E-3</v>
      </c>
      <c r="T50" s="24">
        <f>BRPL_EOD!T50-BRPL_ISGS_exbus!T50</f>
        <v>-9.1309090909097446E-4</v>
      </c>
      <c r="U50" s="24">
        <f>BRPL_EOD!U50-BRPL_ISGS_exbus!U50</f>
        <v>0</v>
      </c>
      <c r="V50" s="24">
        <f>BRPL_EOD!V50-BRPL_ISGS_exbus!V50</f>
        <v>-2.2172662251644937E-3</v>
      </c>
      <c r="W50" s="24">
        <f>BRPL_EOD!W50-BRPL_ISGS_exbus!W50</f>
        <v>-1.5198130841120872E-3</v>
      </c>
      <c r="X50" s="24">
        <f>BRPL_EOD!X50-BRPL_ISGS_exbus!X50</f>
        <v>1.6102372881405813E-3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-5.1592803030189316E-3</v>
      </c>
      <c r="L51" s="24">
        <f>BRPL_EOD!L51-BRPL_ISGS_exbus!L51</f>
        <v>2.6662636033858433E-4</v>
      </c>
      <c r="M51" s="24">
        <f>BRPL_EOD!M51-BRPL_ISGS_exbus!M51</f>
        <v>2.6998555887445264E-3</v>
      </c>
      <c r="N51" s="24">
        <f>BRPL_EOD!N51-BRPL_ISGS_exbus!N51</f>
        <v>-4.8851972698571444E-3</v>
      </c>
      <c r="O51" s="24">
        <f>BRPL_EOD!O51-BRPL_ISGS_exbus!O51</f>
        <v>-2.2128650705610653E-4</v>
      </c>
      <c r="P51" s="24">
        <f>BRPL_EOD!P51-BRPL_ISGS_exbus!P51</f>
        <v>2.8131366258499213E-3</v>
      </c>
      <c r="Q51" s="24">
        <f>BRPL_EOD!Q51-BRPL_ISGS_exbus!Q51</f>
        <v>1.4538653366589216E-3</v>
      </c>
      <c r="R51" s="24">
        <f>BRPL_EOD!R51-BRPL_ISGS_exbus!R51</f>
        <v>-8.566638725859832E-5</v>
      </c>
      <c r="S51" s="24">
        <f>BRPL_EOD!S51-BRPL_ISGS_exbus!S51</f>
        <v>-1.1778761061940202E-3</v>
      </c>
      <c r="T51" s="24">
        <f>BRPL_EOD!T51-BRPL_ISGS_exbus!T51</f>
        <v>-9.1309090909097446E-4</v>
      </c>
      <c r="U51" s="24">
        <f>BRPL_EOD!U51-BRPL_ISGS_exbus!U51</f>
        <v>-2.3353484962811422E-3</v>
      </c>
      <c r="V51" s="24">
        <f>BRPL_EOD!V51-BRPL_ISGS_exbus!V51</f>
        <v>-2.0173342157505658E-3</v>
      </c>
      <c r="W51" s="24">
        <f>BRPL_EOD!W51-BRPL_ISGS_exbus!W51</f>
        <v>-1.5198130841120872E-3</v>
      </c>
      <c r="X51" s="24">
        <f>BRPL_EOD!X51-BRPL_ISGS_exbus!X51</f>
        <v>1.6102372881405813E-3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-5.1592803030189316E-3</v>
      </c>
      <c r="L52" s="24">
        <f>BRPL_EOD!L52-BRPL_ISGS_exbus!L52</f>
        <v>2.6662636033858433E-4</v>
      </c>
      <c r="M52" s="24">
        <f>BRPL_EOD!M52-BRPL_ISGS_exbus!M52</f>
        <v>2.6998555887445264E-3</v>
      </c>
      <c r="N52" s="24">
        <f>BRPL_EOD!N52-BRPL_ISGS_exbus!N52</f>
        <v>-4.8851972698571444E-3</v>
      </c>
      <c r="O52" s="24">
        <f>BRPL_EOD!O52-BRPL_ISGS_exbus!O52</f>
        <v>-2.2128650705610653E-4</v>
      </c>
      <c r="P52" s="24">
        <f>BRPL_EOD!P52-BRPL_ISGS_exbus!P52</f>
        <v>2.8131366258499213E-3</v>
      </c>
      <c r="Q52" s="24">
        <f>BRPL_EOD!Q52-BRPL_ISGS_exbus!Q52</f>
        <v>1.4538653366589216E-3</v>
      </c>
      <c r="R52" s="24">
        <f>BRPL_EOD!R52-BRPL_ISGS_exbus!R52</f>
        <v>-8.566638725859832E-5</v>
      </c>
      <c r="S52" s="24">
        <f>BRPL_EOD!S52-BRPL_ISGS_exbus!S52</f>
        <v>-1.1778761061940202E-3</v>
      </c>
      <c r="T52" s="24">
        <f>BRPL_EOD!T52-BRPL_ISGS_exbus!T52</f>
        <v>-9.1309090909097446E-4</v>
      </c>
      <c r="U52" s="24">
        <f>BRPL_EOD!U52-BRPL_ISGS_exbus!U52</f>
        <v>-2.3353484962811422E-3</v>
      </c>
      <c r="V52" s="24">
        <f>BRPL_EOD!V52-BRPL_ISGS_exbus!V52</f>
        <v>-2.0173342157505658E-3</v>
      </c>
      <c r="W52" s="24">
        <f>BRPL_EOD!W52-BRPL_ISGS_exbus!W52</f>
        <v>-1.5198130841120872E-3</v>
      </c>
      <c r="X52" s="24">
        <f>BRPL_EOD!X52-BRPL_ISGS_exbus!X52</f>
        <v>1.6102372881405813E-3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-5.1592803030189316E-3</v>
      </c>
      <c r="L53" s="24">
        <f>BRPL_EOD!L53-BRPL_ISGS_exbus!L53</f>
        <v>2.6662636033858433E-4</v>
      </c>
      <c r="M53" s="24">
        <f>BRPL_EOD!M53-BRPL_ISGS_exbus!M53</f>
        <v>2.6998555887445264E-3</v>
      </c>
      <c r="N53" s="24">
        <f>BRPL_EOD!N53-BRPL_ISGS_exbus!N53</f>
        <v>-4.8851972698571444E-3</v>
      </c>
      <c r="O53" s="24">
        <f>BRPL_EOD!O53-BRPL_ISGS_exbus!O53</f>
        <v>-2.2128650705610653E-4</v>
      </c>
      <c r="P53" s="24">
        <f>BRPL_EOD!P53-BRPL_ISGS_exbus!P53</f>
        <v>2.8131366258499213E-3</v>
      </c>
      <c r="Q53" s="24">
        <f>BRPL_EOD!Q53-BRPL_ISGS_exbus!Q53</f>
        <v>1.3838894568696247E-3</v>
      </c>
      <c r="R53" s="24">
        <f>BRPL_EOD!R53-BRPL_ISGS_exbus!R53</f>
        <v>-2.4375388502804185E-3</v>
      </c>
      <c r="S53" s="24">
        <f>BRPL_EOD!S53-BRPL_ISGS_exbus!S53</f>
        <v>5.0264613831352278E-4</v>
      </c>
      <c r="T53" s="24">
        <f>BRPL_EOD!T53-BRPL_ISGS_exbus!T53</f>
        <v>-1.6570909090911634E-3</v>
      </c>
      <c r="U53" s="24">
        <f>BRPL_EOD!U53-BRPL_ISGS_exbus!U53</f>
        <v>-2.3353484962811422E-3</v>
      </c>
      <c r="V53" s="24">
        <f>BRPL_EOD!V53-BRPL_ISGS_exbus!V53</f>
        <v>-2.0173342157505658E-3</v>
      </c>
      <c r="W53" s="24">
        <f>BRPL_EOD!W53-BRPL_ISGS_exbus!W53</f>
        <v>-1.5198130841120872E-3</v>
      </c>
      <c r="X53" s="24">
        <f>BRPL_EOD!X53-BRPL_ISGS_exbus!X53</f>
        <v>1.6102372881405813E-3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-5.1592803030189316E-3</v>
      </c>
      <c r="L54" s="24">
        <f>BRPL_EOD!L54-BRPL_ISGS_exbus!L54</f>
        <v>2.6662636033858433E-4</v>
      </c>
      <c r="M54" s="24">
        <f>BRPL_EOD!M54-BRPL_ISGS_exbus!M54</f>
        <v>2.6998555887445264E-3</v>
      </c>
      <c r="N54" s="24">
        <f>BRPL_EOD!N54-BRPL_ISGS_exbus!N54</f>
        <v>-4.8851972698571444E-3</v>
      </c>
      <c r="O54" s="24">
        <f>BRPL_EOD!O54-BRPL_ISGS_exbus!O54</f>
        <v>-2.2128650705610653E-4</v>
      </c>
      <c r="P54" s="24">
        <f>BRPL_EOD!P54-BRPL_ISGS_exbus!P54</f>
        <v>2.8131366258499213E-3</v>
      </c>
      <c r="Q54" s="24">
        <f>BRPL_EOD!Q54-BRPL_ISGS_exbus!Q54</f>
        <v>1.3838894568696247E-3</v>
      </c>
      <c r="R54" s="24">
        <f>BRPL_EOD!R54-BRPL_ISGS_exbus!R54</f>
        <v>-2.6122533164851802E-3</v>
      </c>
      <c r="S54" s="24">
        <f>BRPL_EOD!S54-BRPL_ISGS_exbus!S54</f>
        <v>4.2837809187190601E-4</v>
      </c>
      <c r="T54" s="24">
        <f>BRPL_EOD!T54-BRPL_ISGS_exbus!T54</f>
        <v>-1.6570909090911634E-3</v>
      </c>
      <c r="U54" s="24">
        <f>BRPL_EOD!U54-BRPL_ISGS_exbus!U54</f>
        <v>-2.3353484962811422E-3</v>
      </c>
      <c r="V54" s="24">
        <f>BRPL_EOD!V54-BRPL_ISGS_exbus!V54</f>
        <v>-2.0173342157505658E-3</v>
      </c>
      <c r="W54" s="24">
        <f>BRPL_EOD!W54-BRPL_ISGS_exbus!W54</f>
        <v>-1.5198130841120872E-3</v>
      </c>
      <c r="X54" s="24">
        <f>BRPL_EOD!X54-BRPL_ISGS_exbus!X54</f>
        <v>1.6102372881405813E-3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-5.1592803030189316E-3</v>
      </c>
      <c r="L55" s="24">
        <f>BRPL_EOD!L55-BRPL_ISGS_exbus!L55</f>
        <v>2.6662636033858433E-4</v>
      </c>
      <c r="M55" s="24">
        <f>BRPL_EOD!M55-BRPL_ISGS_exbus!M55</f>
        <v>2.6998555887445264E-3</v>
      </c>
      <c r="N55" s="24">
        <f>BRPL_EOD!N55-BRPL_ISGS_exbus!N55</f>
        <v>-4.8851972698571444E-3</v>
      </c>
      <c r="O55" s="24">
        <f>BRPL_EOD!O55-BRPL_ISGS_exbus!O55</f>
        <v>-2.2128650705610653E-4</v>
      </c>
      <c r="P55" s="24">
        <f>BRPL_EOD!P55-BRPL_ISGS_exbus!P55</f>
        <v>-1.5917164249401594E-3</v>
      </c>
      <c r="Q55" s="24">
        <f>BRPL_EOD!Q55-BRPL_ISGS_exbus!Q55</f>
        <v>1.3838894568696247E-3</v>
      </c>
      <c r="R55" s="24">
        <f>BRPL_EOD!R55-BRPL_ISGS_exbus!R55</f>
        <v>-2.6122533164851802E-3</v>
      </c>
      <c r="S55" s="24">
        <f>BRPL_EOD!S55-BRPL_ISGS_exbus!S55</f>
        <v>4.2837809187190601E-4</v>
      </c>
      <c r="T55" s="24">
        <f>BRPL_EOD!T55-BRPL_ISGS_exbus!T55</f>
        <v>-1.6570909090911634E-3</v>
      </c>
      <c r="U55" s="24">
        <f>BRPL_EOD!U55-BRPL_ISGS_exbus!U55</f>
        <v>-2.3353484962811422E-3</v>
      </c>
      <c r="V55" s="24">
        <f>BRPL_EOD!V55-BRPL_ISGS_exbus!V55</f>
        <v>-2.0173342157505658E-3</v>
      </c>
      <c r="W55" s="24">
        <f>BRPL_EOD!W55-BRPL_ISGS_exbus!W55</f>
        <v>1.2855552610666621E-3</v>
      </c>
      <c r="X55" s="24">
        <f>BRPL_EOD!X55-BRPL_ISGS_exbus!X55</f>
        <v>5.6858738366116768E-4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-5.1592803030189316E-3</v>
      </c>
      <c r="L56" s="24">
        <f>BRPL_EOD!L56-BRPL_ISGS_exbus!L56</f>
        <v>2.6662636033858433E-4</v>
      </c>
      <c r="M56" s="24">
        <f>BRPL_EOD!M56-BRPL_ISGS_exbus!M56</f>
        <v>2.6998555887445264E-3</v>
      </c>
      <c r="N56" s="24">
        <f>BRPL_EOD!N56-BRPL_ISGS_exbus!N56</f>
        <v>-4.8851972698571444E-3</v>
      </c>
      <c r="O56" s="24">
        <f>BRPL_EOD!O56-BRPL_ISGS_exbus!O56</f>
        <v>-2.2128650705610653E-4</v>
      </c>
      <c r="P56" s="24">
        <f>BRPL_EOD!P56-BRPL_ISGS_exbus!P56</f>
        <v>-1.5917164249401594E-3</v>
      </c>
      <c r="Q56" s="24">
        <f>BRPL_EOD!Q56-BRPL_ISGS_exbus!Q56</f>
        <v>1.3838894568696247E-3</v>
      </c>
      <c r="R56" s="24">
        <f>BRPL_EOD!R56-BRPL_ISGS_exbus!R56</f>
        <v>-2.6122533164851802E-3</v>
      </c>
      <c r="S56" s="24">
        <f>BRPL_EOD!S56-BRPL_ISGS_exbus!S56</f>
        <v>4.2837809187190601E-4</v>
      </c>
      <c r="T56" s="24">
        <f>BRPL_EOD!T56-BRPL_ISGS_exbus!T56</f>
        <v>-1.6570909090911634E-3</v>
      </c>
      <c r="U56" s="24">
        <f>BRPL_EOD!U56-BRPL_ISGS_exbus!U56</f>
        <v>-2.3353484962811422E-3</v>
      </c>
      <c r="V56" s="24">
        <f>BRPL_EOD!V56-BRPL_ISGS_exbus!V56</f>
        <v>-2.0173342157505658E-3</v>
      </c>
      <c r="W56" s="24">
        <f>BRPL_EOD!W56-BRPL_ISGS_exbus!W56</f>
        <v>1.2855552610666621E-3</v>
      </c>
      <c r="X56" s="24">
        <f>BRPL_EOD!X56-BRPL_ISGS_exbus!X56</f>
        <v>5.6858738366116768E-4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-3.8526778446907883E-3</v>
      </c>
      <c r="L57" s="24">
        <f>BRPL_EOD!L57-BRPL_ISGS_exbus!L57</f>
        <v>2.6662636033858433E-4</v>
      </c>
      <c r="M57" s="24">
        <f>BRPL_EOD!M57-BRPL_ISGS_exbus!M57</f>
        <v>2.6998555887445264E-3</v>
      </c>
      <c r="N57" s="24">
        <f>BRPL_EOD!N57-BRPL_ISGS_exbus!N57</f>
        <v>-4.8851972698571444E-3</v>
      </c>
      <c r="O57" s="24">
        <f>BRPL_EOD!O57-BRPL_ISGS_exbus!O57</f>
        <v>-2.2128650705610653E-4</v>
      </c>
      <c r="P57" s="24">
        <f>BRPL_EOD!P57-BRPL_ISGS_exbus!P57</f>
        <v>-1.5917164249401594E-3</v>
      </c>
      <c r="Q57" s="24">
        <f>BRPL_EOD!Q57-BRPL_ISGS_exbus!Q57</f>
        <v>1.3838894568696247E-3</v>
      </c>
      <c r="R57" s="24">
        <f>BRPL_EOD!R57-BRPL_ISGS_exbus!R57</f>
        <v>-2.6122533164851802E-3</v>
      </c>
      <c r="S57" s="24">
        <f>BRPL_EOD!S57-BRPL_ISGS_exbus!S57</f>
        <v>4.2837809187190601E-4</v>
      </c>
      <c r="T57" s="24">
        <f>BRPL_EOD!T57-BRPL_ISGS_exbus!T57</f>
        <v>-1.6570909090911634E-3</v>
      </c>
      <c r="U57" s="24">
        <f>BRPL_EOD!U57-BRPL_ISGS_exbus!U57</f>
        <v>-2.3353484962811422E-3</v>
      </c>
      <c r="V57" s="24">
        <f>BRPL_EOD!V57-BRPL_ISGS_exbus!V57</f>
        <v>1.3676875349357687E-3</v>
      </c>
      <c r="W57" s="24">
        <f>BRPL_EOD!W57-BRPL_ISGS_exbus!W57</f>
        <v>1.2855552610666621E-3</v>
      </c>
      <c r="X57" s="24">
        <f>BRPL_EOD!X57-BRPL_ISGS_exbus!X57</f>
        <v>-1.0436589747655489E-3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-3.9584369969247746E-3</v>
      </c>
      <c r="L58" s="24">
        <f>BRPL_EOD!L58-BRPL_ISGS_exbus!L58</f>
        <v>2.6662636033858433E-4</v>
      </c>
      <c r="M58" s="24">
        <f>BRPL_EOD!M58-BRPL_ISGS_exbus!M58</f>
        <v>2.6998555887445264E-3</v>
      </c>
      <c r="N58" s="24">
        <f>BRPL_EOD!N58-BRPL_ISGS_exbus!N58</f>
        <v>-4.8851972698571444E-3</v>
      </c>
      <c r="O58" s="24">
        <f>BRPL_EOD!O58-BRPL_ISGS_exbus!O58</f>
        <v>-2.2128650705610653E-4</v>
      </c>
      <c r="P58" s="24">
        <f>BRPL_EOD!P58-BRPL_ISGS_exbus!P58</f>
        <v>-1.5917164249401594E-3</v>
      </c>
      <c r="Q58" s="24">
        <f>BRPL_EOD!Q58-BRPL_ISGS_exbus!Q58</f>
        <v>2.547619047614802E-4</v>
      </c>
      <c r="R58" s="24">
        <f>BRPL_EOD!R58-BRPL_ISGS_exbus!R58</f>
        <v>4.3821275455542263E-3</v>
      </c>
      <c r="S58" s="24">
        <f>BRPL_EOD!S58-BRPL_ISGS_exbus!S58</f>
        <v>4.3110861551642898E-3</v>
      </c>
      <c r="T58" s="24">
        <f>BRPL_EOD!T58-BRPL_ISGS_exbus!T58</f>
        <v>-1.6570909090911634E-3</v>
      </c>
      <c r="U58" s="24">
        <f>BRPL_EOD!U58-BRPL_ISGS_exbus!U58</f>
        <v>-2.3353484962811422E-3</v>
      </c>
      <c r="V58" s="24">
        <f>BRPL_EOD!V58-BRPL_ISGS_exbus!V58</f>
        <v>1.3676875349357687E-3</v>
      </c>
      <c r="W58" s="24">
        <f>BRPL_EOD!W58-BRPL_ISGS_exbus!W58</f>
        <v>1.2855552610666621E-3</v>
      </c>
      <c r="X58" s="24">
        <f>BRPL_EOD!X58-BRPL_ISGS_exbus!X58</f>
        <v>-1.0436589747655489E-3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-4.0447959590892424E-3</v>
      </c>
      <c r="L59" s="24">
        <f>BRPL_EOD!L59-BRPL_ISGS_exbus!L59</f>
        <v>0</v>
      </c>
      <c r="M59" s="24">
        <f>BRPL_EOD!M59-BRPL_ISGS_exbus!M59</f>
        <v>2.6998555887445264E-3</v>
      </c>
      <c r="N59" s="24">
        <f>BRPL_EOD!N59-BRPL_ISGS_exbus!N59</f>
        <v>-4.8851972698571444E-3</v>
      </c>
      <c r="O59" s="24">
        <f>BRPL_EOD!O59-BRPL_ISGS_exbus!O59</f>
        <v>-2.2128650705610653E-4</v>
      </c>
      <c r="P59" s="24">
        <f>BRPL_EOD!P59-BRPL_ISGS_exbus!P59</f>
        <v>-1.5917164249401594E-3</v>
      </c>
      <c r="Q59" s="24">
        <f>BRPL_EOD!Q59-BRPL_ISGS_exbus!Q59</f>
        <v>2.547619047614802E-4</v>
      </c>
      <c r="R59" s="24">
        <f>BRPL_EOD!R59-BRPL_ISGS_exbus!R59</f>
        <v>4.3821275455542263E-3</v>
      </c>
      <c r="S59" s="24">
        <f>BRPL_EOD!S59-BRPL_ISGS_exbus!S59</f>
        <v>4.4808414738639613E-3</v>
      </c>
      <c r="T59" s="24">
        <f>BRPL_EOD!T59-BRPL_ISGS_exbus!T59</f>
        <v>-1.6570909090911634E-3</v>
      </c>
      <c r="U59" s="24">
        <f>BRPL_EOD!U59-BRPL_ISGS_exbus!U59</f>
        <v>-2.3353484962811422E-3</v>
      </c>
      <c r="V59" s="24">
        <f>BRPL_EOD!V59-BRPL_ISGS_exbus!V59</f>
        <v>1.3676875349357687E-3</v>
      </c>
      <c r="W59" s="24">
        <f>BRPL_EOD!W59-BRPL_ISGS_exbus!W59</f>
        <v>1.2855552610666621E-3</v>
      </c>
      <c r="X59" s="24">
        <f>BRPL_EOD!X59-BRPL_ISGS_exbus!X59</f>
        <v>-1.0436589747655489E-3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-6.4289344024359707E-3</v>
      </c>
      <c r="L60" s="24">
        <f>BRPL_EOD!L60-BRPL_ISGS_exbus!L60</f>
        <v>0</v>
      </c>
      <c r="M60" s="24">
        <f>BRPL_EOD!M60-BRPL_ISGS_exbus!M60</f>
        <v>2.6998555887445264E-3</v>
      </c>
      <c r="N60" s="24">
        <f>BRPL_EOD!N60-BRPL_ISGS_exbus!N60</f>
        <v>-4.8851972698571444E-3</v>
      </c>
      <c r="O60" s="24">
        <f>BRPL_EOD!O60-BRPL_ISGS_exbus!O60</f>
        <v>-2.2128650705610653E-4</v>
      </c>
      <c r="P60" s="24">
        <f>BRPL_EOD!P60-BRPL_ISGS_exbus!P60</f>
        <v>-1.5917164249401594E-3</v>
      </c>
      <c r="Q60" s="24">
        <f>BRPL_EOD!Q60-BRPL_ISGS_exbus!Q60</f>
        <v>2.547619047614802E-4</v>
      </c>
      <c r="R60" s="24">
        <f>BRPL_EOD!R60-BRPL_ISGS_exbus!R60</f>
        <v>4.3821275455542263E-3</v>
      </c>
      <c r="S60" s="24">
        <f>BRPL_EOD!S60-BRPL_ISGS_exbus!S60</f>
        <v>4.4808414738639613E-3</v>
      </c>
      <c r="T60" s="24">
        <f>BRPL_EOD!T60-BRPL_ISGS_exbus!T60</f>
        <v>-1.6570909090911634E-3</v>
      </c>
      <c r="U60" s="24">
        <f>BRPL_EOD!U60-BRPL_ISGS_exbus!U60</f>
        <v>-2.3353484962811422E-3</v>
      </c>
      <c r="V60" s="24">
        <f>BRPL_EOD!V60-BRPL_ISGS_exbus!V60</f>
        <v>1.3676875349357687E-3</v>
      </c>
      <c r="W60" s="24">
        <f>BRPL_EOD!W60-BRPL_ISGS_exbus!W60</f>
        <v>1.2855552610666621E-3</v>
      </c>
      <c r="X60" s="24">
        <f>BRPL_EOD!X60-BRPL_ISGS_exbus!X60</f>
        <v>-1.0436589747655489E-3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-9.8859807296207691E-3</v>
      </c>
      <c r="L61" s="24">
        <f>BRPL_EOD!L61-BRPL_ISGS_exbus!L61</f>
        <v>0</v>
      </c>
      <c r="M61" s="24">
        <f>BRPL_EOD!M61-BRPL_ISGS_exbus!M61</f>
        <v>2.6998555887445264E-3</v>
      </c>
      <c r="N61" s="24">
        <f>BRPL_EOD!N61-BRPL_ISGS_exbus!N61</f>
        <v>-4.8851972698571444E-3</v>
      </c>
      <c r="O61" s="24">
        <f>BRPL_EOD!O61-BRPL_ISGS_exbus!O61</f>
        <v>-2.2128650705610653E-4</v>
      </c>
      <c r="P61" s="24">
        <f>BRPL_EOD!P61-BRPL_ISGS_exbus!P61</f>
        <v>-1.5917164249401594E-3</v>
      </c>
      <c r="Q61" s="24">
        <f>BRPL_EOD!Q61-BRPL_ISGS_exbus!Q61</f>
        <v>-7.9419440559469479E-4</v>
      </c>
      <c r="R61" s="24">
        <f>BRPL_EOD!R61-BRPL_ISGS_exbus!R61</f>
        <v>3.6822376543170776E-3</v>
      </c>
      <c r="S61" s="24">
        <f>BRPL_EOD!S61-BRPL_ISGS_exbus!S61</f>
        <v>-9.7067510548498603E-5</v>
      </c>
      <c r="T61" s="24">
        <f>BRPL_EOD!T61-BRPL_ISGS_exbus!T61</f>
        <v>-1.6570909090911634E-3</v>
      </c>
      <c r="U61" s="24">
        <f>BRPL_EOD!U61-BRPL_ISGS_exbus!U61</f>
        <v>-2.3353484962811422E-3</v>
      </c>
      <c r="V61" s="24">
        <f>BRPL_EOD!V61-BRPL_ISGS_exbus!V61</f>
        <v>-1.2306620209070473E-3</v>
      </c>
      <c r="W61" s="24">
        <f>BRPL_EOD!W61-BRPL_ISGS_exbus!W61</f>
        <v>-3.2904756326139761E-3</v>
      </c>
      <c r="X61" s="24">
        <f>BRPL_EOD!X61-BRPL_ISGS_exbus!X61</f>
        <v>-4.8717509728390951E-4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-4.1237500000192995E-3</v>
      </c>
      <c r="L62" s="24">
        <f>BRPL_EOD!L62-BRPL_ISGS_exbus!L62</f>
        <v>0</v>
      </c>
      <c r="M62" s="24">
        <f>BRPL_EOD!M62-BRPL_ISGS_exbus!M62</f>
        <v>2.6998555887445264E-3</v>
      </c>
      <c r="N62" s="24">
        <f>BRPL_EOD!N62-BRPL_ISGS_exbus!N62</f>
        <v>-4.8851972698571444E-3</v>
      </c>
      <c r="O62" s="24">
        <f>BRPL_EOD!O62-BRPL_ISGS_exbus!O62</f>
        <v>-2.2128650705610653E-4</v>
      </c>
      <c r="P62" s="24">
        <f>BRPL_EOD!P62-BRPL_ISGS_exbus!P62</f>
        <v>-1.5917164249401594E-3</v>
      </c>
      <c r="Q62" s="24">
        <f>BRPL_EOD!Q62-BRPL_ISGS_exbus!Q62</f>
        <v>-7.9419440559469479E-4</v>
      </c>
      <c r="R62" s="24">
        <f>BRPL_EOD!R62-BRPL_ISGS_exbus!R62</f>
        <v>3.6822376543170776E-3</v>
      </c>
      <c r="S62" s="24">
        <f>BRPL_EOD!S62-BRPL_ISGS_exbus!S62</f>
        <v>-9.7067510548498603E-5</v>
      </c>
      <c r="T62" s="24">
        <f>BRPL_EOD!T62-BRPL_ISGS_exbus!T62</f>
        <v>-1.6570909090911634E-3</v>
      </c>
      <c r="U62" s="24">
        <f>BRPL_EOD!U62-BRPL_ISGS_exbus!U62</f>
        <v>-2.3353484962811422E-3</v>
      </c>
      <c r="V62" s="24">
        <f>BRPL_EOD!V62-BRPL_ISGS_exbus!V62</f>
        <v>-1.2306620209070473E-3</v>
      </c>
      <c r="W62" s="24">
        <f>BRPL_EOD!W62-BRPL_ISGS_exbus!W62</f>
        <v>-1.5198130841120872E-3</v>
      </c>
      <c r="X62" s="24">
        <f>BRPL_EOD!X62-BRPL_ISGS_exbus!X62</f>
        <v>1.4333075190364752E-4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1.4961112083824446E-3</v>
      </c>
      <c r="L63" s="24">
        <f>BRPL_EOD!L63-BRPL_ISGS_exbus!L63</f>
        <v>0</v>
      </c>
      <c r="M63" s="24">
        <f>BRPL_EOD!M63-BRPL_ISGS_exbus!M63</f>
        <v>2.6998555887445264E-3</v>
      </c>
      <c r="N63" s="24">
        <f>BRPL_EOD!N63-BRPL_ISGS_exbus!N63</f>
        <v>-4.8851972698571444E-3</v>
      </c>
      <c r="O63" s="24">
        <f>BRPL_EOD!O63-BRPL_ISGS_exbus!O63</f>
        <v>-2.2128650705610653E-4</v>
      </c>
      <c r="P63" s="24">
        <f>BRPL_EOD!P63-BRPL_ISGS_exbus!P63</f>
        <v>-1.5917164249401594E-3</v>
      </c>
      <c r="Q63" s="24">
        <f>BRPL_EOD!Q63-BRPL_ISGS_exbus!Q63</f>
        <v>-7.9419440559469479E-4</v>
      </c>
      <c r="R63" s="24">
        <f>BRPL_EOD!R63-BRPL_ISGS_exbus!R63</f>
        <v>3.6822376543170776E-3</v>
      </c>
      <c r="S63" s="24">
        <f>BRPL_EOD!S63-BRPL_ISGS_exbus!S63</f>
        <v>-9.7067510548498603E-5</v>
      </c>
      <c r="T63" s="24">
        <f>BRPL_EOD!T63-BRPL_ISGS_exbus!T63</f>
        <v>-1.6570909090911634E-3</v>
      </c>
      <c r="U63" s="24">
        <f>BRPL_EOD!U63-BRPL_ISGS_exbus!U63</f>
        <v>-2.3353484962811422E-3</v>
      </c>
      <c r="V63" s="24">
        <f>BRPL_EOD!V63-BRPL_ISGS_exbus!V63</f>
        <v>-1.2306620209070473E-3</v>
      </c>
      <c r="W63" s="24">
        <f>BRPL_EOD!W63-BRPL_ISGS_exbus!W63</f>
        <v>-1.5198130841120872E-3</v>
      </c>
      <c r="X63" s="24">
        <f>BRPL_EOD!X63-BRPL_ISGS_exbus!X63</f>
        <v>1.4333075190364752E-4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6.1845979678309959E-4</v>
      </c>
      <c r="L64" s="24">
        <f>BRPL_EOD!L64-BRPL_ISGS_exbus!L64</f>
        <v>0</v>
      </c>
      <c r="M64" s="24">
        <f>BRPL_EOD!M64-BRPL_ISGS_exbus!M64</f>
        <v>2.6998555887445264E-3</v>
      </c>
      <c r="N64" s="24">
        <f>BRPL_EOD!N64-BRPL_ISGS_exbus!N64</f>
        <v>-4.8851972698571444E-3</v>
      </c>
      <c r="O64" s="24">
        <f>BRPL_EOD!O64-BRPL_ISGS_exbus!O64</f>
        <v>-2.2128650705610653E-4</v>
      </c>
      <c r="P64" s="24">
        <f>BRPL_EOD!P64-BRPL_ISGS_exbus!P64</f>
        <v>-1.5917164249401594E-3</v>
      </c>
      <c r="Q64" s="24">
        <f>BRPL_EOD!Q64-BRPL_ISGS_exbus!Q64</f>
        <v>-7.9419440559469479E-4</v>
      </c>
      <c r="R64" s="24">
        <f>BRPL_EOD!R64-BRPL_ISGS_exbus!R64</f>
        <v>3.6822376543170776E-3</v>
      </c>
      <c r="S64" s="24">
        <f>BRPL_EOD!S64-BRPL_ISGS_exbus!S64</f>
        <v>-9.7067510548498603E-5</v>
      </c>
      <c r="T64" s="24">
        <f>BRPL_EOD!T64-BRPL_ISGS_exbus!T64</f>
        <v>-1.6570909090911634E-3</v>
      </c>
      <c r="U64" s="24">
        <f>BRPL_EOD!U64-BRPL_ISGS_exbus!U64</f>
        <v>-2.3353484962811422E-3</v>
      </c>
      <c r="V64" s="24">
        <f>BRPL_EOD!V64-BRPL_ISGS_exbus!V64</f>
        <v>-1.2306620209070473E-3</v>
      </c>
      <c r="W64" s="24">
        <f>BRPL_EOD!W64-BRPL_ISGS_exbus!W64</f>
        <v>-1.5198130841120872E-3</v>
      </c>
      <c r="X64" s="24">
        <f>BRPL_EOD!X64-BRPL_ISGS_exbus!X64</f>
        <v>1.4333075190364752E-4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6.1845979678309959E-4</v>
      </c>
      <c r="L65" s="24">
        <f>BRPL_EOD!L65-BRPL_ISGS_exbus!L65</f>
        <v>0</v>
      </c>
      <c r="M65" s="24">
        <f>BRPL_EOD!M65-BRPL_ISGS_exbus!M65</f>
        <v>2.6998555887445264E-3</v>
      </c>
      <c r="N65" s="24">
        <f>BRPL_EOD!N65-BRPL_ISGS_exbus!N65</f>
        <v>-4.8851972698571444E-3</v>
      </c>
      <c r="O65" s="24">
        <f>BRPL_EOD!O65-BRPL_ISGS_exbus!O65</f>
        <v>-2.2128650705610653E-4</v>
      </c>
      <c r="P65" s="24">
        <f>BRPL_EOD!P65-BRPL_ISGS_exbus!P65</f>
        <v>-1.5917164249401594E-3</v>
      </c>
      <c r="Q65" s="24">
        <f>BRPL_EOD!Q65-BRPL_ISGS_exbus!Q65</f>
        <v>-7.9419440559469479E-4</v>
      </c>
      <c r="R65" s="24">
        <f>BRPL_EOD!R65-BRPL_ISGS_exbus!R65</f>
        <v>3.6822376543170776E-3</v>
      </c>
      <c r="S65" s="24">
        <f>BRPL_EOD!S65-BRPL_ISGS_exbus!S65</f>
        <v>-9.7067510548498603E-5</v>
      </c>
      <c r="T65" s="24">
        <f>BRPL_EOD!T65-BRPL_ISGS_exbus!T65</f>
        <v>-1.6570909090911634E-3</v>
      </c>
      <c r="U65" s="24">
        <f>BRPL_EOD!U65-BRPL_ISGS_exbus!U65</f>
        <v>-2.3353484962811422E-3</v>
      </c>
      <c r="V65" s="24">
        <f>BRPL_EOD!V65-BRPL_ISGS_exbus!V65</f>
        <v>-1.2306620209070473E-3</v>
      </c>
      <c r="W65" s="24">
        <f>BRPL_EOD!W65-BRPL_ISGS_exbus!W65</f>
        <v>-1.5198130841120872E-3</v>
      </c>
      <c r="X65" s="24">
        <f>BRPL_EOD!X65-BRPL_ISGS_exbus!X65</f>
        <v>-1.8213360872465501E-3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6.1845979678309959E-4</v>
      </c>
      <c r="L66" s="24">
        <f>BRPL_EOD!L66-BRPL_ISGS_exbus!L66</f>
        <v>0</v>
      </c>
      <c r="M66" s="24">
        <f>BRPL_EOD!M66-BRPL_ISGS_exbus!M66</f>
        <v>2.6998555887445264E-3</v>
      </c>
      <c r="N66" s="24">
        <f>BRPL_EOD!N66-BRPL_ISGS_exbus!N66</f>
        <v>-4.8851972698571444E-3</v>
      </c>
      <c r="O66" s="24">
        <f>BRPL_EOD!O66-BRPL_ISGS_exbus!O66</f>
        <v>-2.2128650705610653E-4</v>
      </c>
      <c r="P66" s="24">
        <f>BRPL_EOD!P66-BRPL_ISGS_exbus!P66</f>
        <v>-1.5917164249401594E-3</v>
      </c>
      <c r="Q66" s="24">
        <f>BRPL_EOD!Q66-BRPL_ISGS_exbus!Q66</f>
        <v>-7.9419440559469479E-4</v>
      </c>
      <c r="R66" s="24">
        <f>BRPL_EOD!R66-BRPL_ISGS_exbus!R66</f>
        <v>3.6822376543170776E-3</v>
      </c>
      <c r="S66" s="24">
        <f>BRPL_EOD!S66-BRPL_ISGS_exbus!S66</f>
        <v>-9.7067510548498603E-5</v>
      </c>
      <c r="T66" s="24">
        <f>BRPL_EOD!T66-BRPL_ISGS_exbus!T66</f>
        <v>-1.6570909090911634E-3</v>
      </c>
      <c r="U66" s="24">
        <f>BRPL_EOD!U66-BRPL_ISGS_exbus!U66</f>
        <v>-2.3353484962811422E-3</v>
      </c>
      <c r="V66" s="24">
        <f>BRPL_EOD!V66-BRPL_ISGS_exbus!V66</f>
        <v>-1.2306620209070473E-3</v>
      </c>
      <c r="W66" s="24">
        <f>BRPL_EOD!W66-BRPL_ISGS_exbus!W66</f>
        <v>-1.5198130841120872E-3</v>
      </c>
      <c r="X66" s="24">
        <f>BRPL_EOD!X66-BRPL_ISGS_exbus!X66</f>
        <v>-1.8213360872465501E-3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6.1845979678309959E-4</v>
      </c>
      <c r="L67" s="24">
        <f>BRPL_EOD!L67-BRPL_ISGS_exbus!L67</f>
        <v>0</v>
      </c>
      <c r="M67" s="24">
        <f>BRPL_EOD!M67-BRPL_ISGS_exbus!M67</f>
        <v>2.6998555887445264E-3</v>
      </c>
      <c r="N67" s="24">
        <f>BRPL_EOD!N67-BRPL_ISGS_exbus!N67</f>
        <v>-4.8851972698571444E-3</v>
      </c>
      <c r="O67" s="24">
        <f>BRPL_EOD!O67-BRPL_ISGS_exbus!O67</f>
        <v>-2.2128650705610653E-4</v>
      </c>
      <c r="P67" s="24">
        <f>BRPL_EOD!P67-BRPL_ISGS_exbus!P67</f>
        <v>-1.5917164249401594E-3</v>
      </c>
      <c r="Q67" s="24">
        <f>BRPL_EOD!Q67-BRPL_ISGS_exbus!Q67</f>
        <v>-7.9419440559469479E-4</v>
      </c>
      <c r="R67" s="24">
        <f>BRPL_EOD!R67-BRPL_ISGS_exbus!R67</f>
        <v>4.545873674288714E-5</v>
      </c>
      <c r="S67" s="24">
        <f>BRPL_EOD!S67-BRPL_ISGS_exbus!S67</f>
        <v>-9.7067510548498603E-5</v>
      </c>
      <c r="T67" s="24">
        <f>BRPL_EOD!T67-BRPL_ISGS_exbus!T67</f>
        <v>-1.6570909090911634E-3</v>
      </c>
      <c r="U67" s="24">
        <f>BRPL_EOD!U67-BRPL_ISGS_exbus!U67</f>
        <v>-2.3353484962811422E-3</v>
      </c>
      <c r="V67" s="24">
        <f>BRPL_EOD!V67-BRPL_ISGS_exbus!V67</f>
        <v>-1.2306620209070473E-3</v>
      </c>
      <c r="W67" s="24">
        <f>BRPL_EOD!W67-BRPL_ISGS_exbus!W67</f>
        <v>-1.5198130841120872E-3</v>
      </c>
      <c r="X67" s="24">
        <f>BRPL_EOD!X67-BRPL_ISGS_exbus!X67</f>
        <v>-1.8213360872465501E-3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6.1845979678309959E-4</v>
      </c>
      <c r="L68" s="24">
        <f>BRPL_EOD!L68-BRPL_ISGS_exbus!L68</f>
        <v>0</v>
      </c>
      <c r="M68" s="24">
        <f>BRPL_EOD!M68-BRPL_ISGS_exbus!M68</f>
        <v>2.6998555887445264E-3</v>
      </c>
      <c r="N68" s="24">
        <f>BRPL_EOD!N68-BRPL_ISGS_exbus!N68</f>
        <v>-4.8851972698571444E-3</v>
      </c>
      <c r="O68" s="24">
        <f>BRPL_EOD!O68-BRPL_ISGS_exbus!O68</f>
        <v>-2.2128650705610653E-4</v>
      </c>
      <c r="P68" s="24">
        <f>BRPL_EOD!P68-BRPL_ISGS_exbus!P68</f>
        <v>-1.5917164249401594E-3</v>
      </c>
      <c r="Q68" s="24">
        <f>BRPL_EOD!Q68-BRPL_ISGS_exbus!Q68</f>
        <v>-7.9419440559469479E-4</v>
      </c>
      <c r="R68" s="24">
        <f>BRPL_EOD!R68-BRPL_ISGS_exbus!R68</f>
        <v>4.545873674288714E-5</v>
      </c>
      <c r="S68" s="24">
        <f>BRPL_EOD!S68-BRPL_ISGS_exbus!S68</f>
        <v>-9.7067510548498603E-5</v>
      </c>
      <c r="T68" s="24">
        <f>BRPL_EOD!T68-BRPL_ISGS_exbus!T68</f>
        <v>-1.6570909090911634E-3</v>
      </c>
      <c r="U68" s="24">
        <f>BRPL_EOD!U68-BRPL_ISGS_exbus!U68</f>
        <v>-2.3353484962811422E-3</v>
      </c>
      <c r="V68" s="24">
        <f>BRPL_EOD!V68-BRPL_ISGS_exbus!V68</f>
        <v>-1.2306620209070473E-3</v>
      </c>
      <c r="W68" s="24">
        <f>BRPL_EOD!W68-BRPL_ISGS_exbus!W68</f>
        <v>-1.5198130841120872E-3</v>
      </c>
      <c r="X68" s="24">
        <f>BRPL_EOD!X68-BRPL_ISGS_exbus!X68</f>
        <v>-1.8213360872465501E-3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6.1845979678309959E-4</v>
      </c>
      <c r="L69" s="24">
        <f>BRPL_EOD!L69-BRPL_ISGS_exbus!L69</f>
        <v>0</v>
      </c>
      <c r="M69" s="24">
        <f>BRPL_EOD!M69-BRPL_ISGS_exbus!M69</f>
        <v>2.6998555887445264E-3</v>
      </c>
      <c r="N69" s="24">
        <f>BRPL_EOD!N69-BRPL_ISGS_exbus!N69</f>
        <v>-4.8851972698571444E-3</v>
      </c>
      <c r="O69" s="24">
        <f>BRPL_EOD!O69-BRPL_ISGS_exbus!O69</f>
        <v>-2.2128650705610653E-4</v>
      </c>
      <c r="P69" s="24">
        <f>BRPL_EOD!P69-BRPL_ISGS_exbus!P69</f>
        <v>-1.5965586739490334E-3</v>
      </c>
      <c r="Q69" s="24">
        <f>BRPL_EOD!Q69-BRPL_ISGS_exbus!Q69</f>
        <v>-7.9419440559469479E-4</v>
      </c>
      <c r="R69" s="24">
        <f>BRPL_EOD!R69-BRPL_ISGS_exbus!R69</f>
        <v>-5.7510926365722526E-4</v>
      </c>
      <c r="S69" s="24">
        <f>BRPL_EOD!S69-BRPL_ISGS_exbus!S69</f>
        <v>-9.7067510548498603E-5</v>
      </c>
      <c r="T69" s="24">
        <f>BRPL_EOD!T69-BRPL_ISGS_exbus!T69</f>
        <v>-1.6570909090911634E-3</v>
      </c>
      <c r="U69" s="24">
        <f>BRPL_EOD!U69-BRPL_ISGS_exbus!U69</f>
        <v>-2.1113786981530325E-3</v>
      </c>
      <c r="V69" s="24">
        <f>BRPL_EOD!V69-BRPL_ISGS_exbus!V69</f>
        <v>-1.2306620209070473E-3</v>
      </c>
      <c r="W69" s="24">
        <f>BRPL_EOD!W69-BRPL_ISGS_exbus!W69</f>
        <v>-1.5198130841120872E-3</v>
      </c>
      <c r="X69" s="24">
        <f>BRPL_EOD!X69-BRPL_ISGS_exbus!X69</f>
        <v>-1.8213360872465501E-3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6.1845979678309959E-4</v>
      </c>
      <c r="L70" s="24">
        <f>BRPL_EOD!L70-BRPL_ISGS_exbus!L70</f>
        <v>0</v>
      </c>
      <c r="M70" s="24">
        <f>BRPL_EOD!M70-BRPL_ISGS_exbus!M70</f>
        <v>2.6998555887445264E-3</v>
      </c>
      <c r="N70" s="24">
        <f>BRPL_EOD!N70-BRPL_ISGS_exbus!N70</f>
        <v>-4.8851972698571444E-3</v>
      </c>
      <c r="O70" s="24">
        <f>BRPL_EOD!O70-BRPL_ISGS_exbus!O70</f>
        <v>-2.2128650705610653E-4</v>
      </c>
      <c r="P70" s="24">
        <f>BRPL_EOD!P70-BRPL_ISGS_exbus!P70</f>
        <v>-1.5965586739490334E-3</v>
      </c>
      <c r="Q70" s="24">
        <f>BRPL_EOD!Q70-BRPL_ISGS_exbus!Q70</f>
        <v>-7.9419440559469479E-4</v>
      </c>
      <c r="R70" s="24">
        <f>BRPL_EOD!R70-BRPL_ISGS_exbus!R70</f>
        <v>-5.7510926365722526E-4</v>
      </c>
      <c r="S70" s="24">
        <f>BRPL_EOD!S70-BRPL_ISGS_exbus!S70</f>
        <v>-9.7067510548498603E-5</v>
      </c>
      <c r="T70" s="24">
        <f>BRPL_EOD!T70-BRPL_ISGS_exbus!T70</f>
        <v>-1.6570909090911634E-3</v>
      </c>
      <c r="U70" s="24">
        <f>BRPL_EOD!U70-BRPL_ISGS_exbus!U70</f>
        <v>-2.1113786981530325E-3</v>
      </c>
      <c r="V70" s="24">
        <f>BRPL_EOD!V70-BRPL_ISGS_exbus!V70</f>
        <v>-1.2306620209070473E-3</v>
      </c>
      <c r="W70" s="24">
        <f>BRPL_EOD!W70-BRPL_ISGS_exbus!W70</f>
        <v>-1.5198130841120872E-3</v>
      </c>
      <c r="X70" s="24">
        <f>BRPL_EOD!X70-BRPL_ISGS_exbus!X70</f>
        <v>-1.8213360872465501E-3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2.9380091683606224E-4</v>
      </c>
      <c r="L71" s="24">
        <f>BRPL_EOD!L71-BRPL_ISGS_exbus!L71</f>
        <v>0</v>
      </c>
      <c r="M71" s="24">
        <f>BRPL_EOD!M71-BRPL_ISGS_exbus!M71</f>
        <v>2.6998555887445264E-3</v>
      </c>
      <c r="N71" s="24">
        <f>BRPL_EOD!N71-BRPL_ISGS_exbus!N71</f>
        <v>-4.8851972698571444E-3</v>
      </c>
      <c r="O71" s="24">
        <f>BRPL_EOD!O71-BRPL_ISGS_exbus!O71</f>
        <v>-2.2128650705610653E-4</v>
      </c>
      <c r="P71" s="24">
        <f>BRPL_EOD!P71-BRPL_ISGS_exbus!P71</f>
        <v>-1.5965586739490334E-3</v>
      </c>
      <c r="Q71" s="24">
        <f>BRPL_EOD!Q71-BRPL_ISGS_exbus!Q71</f>
        <v>-2.5550777676031089E-4</v>
      </c>
      <c r="R71" s="24">
        <f>BRPL_EOD!R71-BRPL_ISGS_exbus!R71</f>
        <v>3.1489668049786701E-3</v>
      </c>
      <c r="S71" s="24">
        <f>BRPL_EOD!S71-BRPL_ISGS_exbus!S71</f>
        <v>4.7384619992509869E-3</v>
      </c>
      <c r="T71" s="24">
        <f>BRPL_EOD!T71-BRPL_ISGS_exbus!T71</f>
        <v>-2.35395973154362E-3</v>
      </c>
      <c r="U71" s="24">
        <f>BRPL_EOD!U71-BRPL_ISGS_exbus!U71</f>
        <v>-2.1113786981530325E-3</v>
      </c>
      <c r="V71" s="24">
        <f>BRPL_EOD!V71-BRPL_ISGS_exbus!V71</f>
        <v>-1.2306620209070473E-3</v>
      </c>
      <c r="W71" s="24">
        <f>BRPL_EOD!W71-BRPL_ISGS_exbus!W71</f>
        <v>-1.5198130841120872E-3</v>
      </c>
      <c r="X71" s="24">
        <f>BRPL_EOD!X71-BRPL_ISGS_exbus!X71</f>
        <v>-1.8233917713175174E-3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2.9380091683606224E-4</v>
      </c>
      <c r="L72" s="24">
        <f>BRPL_EOD!L72-BRPL_ISGS_exbus!L72</f>
        <v>5.5512460486895066E-4</v>
      </c>
      <c r="M72" s="24">
        <f>BRPL_EOD!M72-BRPL_ISGS_exbus!M72</f>
        <v>2.6998555887445264E-3</v>
      </c>
      <c r="N72" s="24">
        <f>BRPL_EOD!N72-BRPL_ISGS_exbus!N72</f>
        <v>-4.8851972698571444E-3</v>
      </c>
      <c r="O72" s="24">
        <f>BRPL_EOD!O72-BRPL_ISGS_exbus!O72</f>
        <v>-2.2128650705610653E-4</v>
      </c>
      <c r="P72" s="24">
        <f>BRPL_EOD!P72-BRPL_ISGS_exbus!P72</f>
        <v>-1.5965586739490334E-3</v>
      </c>
      <c r="Q72" s="24">
        <f>BRPL_EOD!Q72-BRPL_ISGS_exbus!Q72</f>
        <v>-2.5550777676031089E-4</v>
      </c>
      <c r="R72" s="24">
        <f>BRPL_EOD!R72-BRPL_ISGS_exbus!R72</f>
        <v>1.4560165975119332E-3</v>
      </c>
      <c r="S72" s="24">
        <f>BRPL_EOD!S72-BRPL_ISGS_exbus!S72</f>
        <v>4.7384619992509869E-3</v>
      </c>
      <c r="T72" s="24">
        <f>BRPL_EOD!T72-BRPL_ISGS_exbus!T72</f>
        <v>-2.35395973154362E-3</v>
      </c>
      <c r="U72" s="24">
        <f>BRPL_EOD!U72-BRPL_ISGS_exbus!U72</f>
        <v>-2.1113786981530325E-3</v>
      </c>
      <c r="V72" s="24">
        <f>BRPL_EOD!V72-BRPL_ISGS_exbus!V72</f>
        <v>-1.2306620209070473E-3</v>
      </c>
      <c r="W72" s="24">
        <f>BRPL_EOD!W72-BRPL_ISGS_exbus!W72</f>
        <v>-1.5198130841120872E-3</v>
      </c>
      <c r="X72" s="24">
        <f>BRPL_EOD!X72-BRPL_ISGS_exbus!X72</f>
        <v>-1.8233917713175174E-3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2.9380091683606224E-4</v>
      </c>
      <c r="L73" s="24">
        <f>BRPL_EOD!L73-BRPL_ISGS_exbus!L73</f>
        <v>5.5512460486895066E-4</v>
      </c>
      <c r="M73" s="24">
        <f>BRPL_EOD!M73-BRPL_ISGS_exbus!M73</f>
        <v>2.6998555887445264E-3</v>
      </c>
      <c r="N73" s="24">
        <f>BRPL_EOD!N73-BRPL_ISGS_exbus!N73</f>
        <v>-4.8851972698571444E-3</v>
      </c>
      <c r="O73" s="24">
        <f>BRPL_EOD!O73-BRPL_ISGS_exbus!O73</f>
        <v>-2.2128650705610653E-4</v>
      </c>
      <c r="P73" s="24">
        <f>BRPL_EOD!P73-BRPL_ISGS_exbus!P73</f>
        <v>-1.5965586739490334E-3</v>
      </c>
      <c r="Q73" s="24">
        <f>BRPL_EOD!Q73-BRPL_ISGS_exbus!Q73</f>
        <v>-2.5550777676031089E-4</v>
      </c>
      <c r="R73" s="24">
        <f>BRPL_EOD!R73-BRPL_ISGS_exbus!R73</f>
        <v>1.4560165975119332E-3</v>
      </c>
      <c r="S73" s="24">
        <f>BRPL_EOD!S73-BRPL_ISGS_exbus!S73</f>
        <v>4.7384619992509869E-3</v>
      </c>
      <c r="T73" s="24">
        <f>BRPL_EOD!T73-BRPL_ISGS_exbus!T73</f>
        <v>-2.35395973154362E-3</v>
      </c>
      <c r="U73" s="24">
        <f>BRPL_EOD!U73-BRPL_ISGS_exbus!U73</f>
        <v>-2.1113786981530325E-3</v>
      </c>
      <c r="V73" s="24">
        <f>BRPL_EOD!V73-BRPL_ISGS_exbus!V73</f>
        <v>-1.2306620209070473E-3</v>
      </c>
      <c r="W73" s="24">
        <f>BRPL_EOD!W73-BRPL_ISGS_exbus!W73</f>
        <v>-1.5198130841120872E-3</v>
      </c>
      <c r="X73" s="24">
        <f>BRPL_EOD!X73-BRPL_ISGS_exbus!X73</f>
        <v>1.1005604781928469E-3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2.9380091683606224E-4</v>
      </c>
      <c r="L74" s="24">
        <f>BRPL_EOD!L74-BRPL_ISGS_exbus!L74</f>
        <v>5.5512460486895066E-4</v>
      </c>
      <c r="M74" s="24">
        <f>BRPL_EOD!M74-BRPL_ISGS_exbus!M74</f>
        <v>2.6998555887445264E-3</v>
      </c>
      <c r="N74" s="24">
        <f>BRPL_EOD!N74-BRPL_ISGS_exbus!N74</f>
        <v>-4.8851972698571444E-3</v>
      </c>
      <c r="O74" s="24">
        <f>BRPL_EOD!O74-BRPL_ISGS_exbus!O74</f>
        <v>-2.2128650705610653E-4</v>
      </c>
      <c r="P74" s="24">
        <f>BRPL_EOD!P74-BRPL_ISGS_exbus!P74</f>
        <v>-1.5965586739490334E-3</v>
      </c>
      <c r="Q74" s="24">
        <f>BRPL_EOD!Q74-BRPL_ISGS_exbus!Q74</f>
        <v>-2.5550777676031089E-4</v>
      </c>
      <c r="R74" s="24">
        <f>BRPL_EOD!R74-BRPL_ISGS_exbus!R74</f>
        <v>1.4560165975119332E-3</v>
      </c>
      <c r="S74" s="24">
        <f>BRPL_EOD!S74-BRPL_ISGS_exbus!S74</f>
        <v>4.7384619992509869E-3</v>
      </c>
      <c r="T74" s="24">
        <f>BRPL_EOD!T74-BRPL_ISGS_exbus!T74</f>
        <v>-2.35395973154362E-3</v>
      </c>
      <c r="U74" s="24">
        <f>BRPL_EOD!U74-BRPL_ISGS_exbus!U74</f>
        <v>-2.1113786981530325E-3</v>
      </c>
      <c r="V74" s="24">
        <f>BRPL_EOD!V74-BRPL_ISGS_exbus!V74</f>
        <v>-1.2306620209070473E-3</v>
      </c>
      <c r="W74" s="24">
        <f>BRPL_EOD!W74-BRPL_ISGS_exbus!W74</f>
        <v>-1.5198130841120872E-3</v>
      </c>
      <c r="X74" s="24">
        <f>BRPL_EOD!X74-BRPL_ISGS_exbus!X74</f>
        <v>1.1005604781928469E-3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2.9380091683606224E-4</v>
      </c>
      <c r="L75" s="24">
        <f>BRPL_EOD!L75-BRPL_ISGS_exbus!L75</f>
        <v>5.5512460486895066E-4</v>
      </c>
      <c r="M75" s="24">
        <f>BRPL_EOD!M75-BRPL_ISGS_exbus!M75</f>
        <v>2.6998555887445264E-3</v>
      </c>
      <c r="N75" s="24">
        <f>BRPL_EOD!N75-BRPL_ISGS_exbus!N75</f>
        <v>-4.8851972698571444E-3</v>
      </c>
      <c r="O75" s="24">
        <f>BRPL_EOD!O75-BRPL_ISGS_exbus!O75</f>
        <v>-2.2128650705610653E-4</v>
      </c>
      <c r="P75" s="24">
        <f>BRPL_EOD!P75-BRPL_ISGS_exbus!P75</f>
        <v>-1.5965586739490334E-3</v>
      </c>
      <c r="Q75" s="24">
        <f>BRPL_EOD!Q75-BRPL_ISGS_exbus!Q75</f>
        <v>-6.680899854867306E-4</v>
      </c>
      <c r="R75" s="24">
        <f>BRPL_EOD!R75-BRPL_ISGS_exbus!R75</f>
        <v>1.4560165975119332E-3</v>
      </c>
      <c r="S75" s="24">
        <f>BRPL_EOD!S75-BRPL_ISGS_exbus!S75</f>
        <v>4.7384619992509869E-3</v>
      </c>
      <c r="T75" s="24">
        <f>BRPL_EOD!T75-BRPL_ISGS_exbus!T75</f>
        <v>-2.35395973154362E-3</v>
      </c>
      <c r="U75" s="24">
        <f>BRPL_EOD!U75-BRPL_ISGS_exbus!U75</f>
        <v>-4.7910020768426875E-5</v>
      </c>
      <c r="V75" s="24">
        <f>BRPL_EOD!V75-BRPL_ISGS_exbus!V75</f>
        <v>-1.2306620209070473E-3</v>
      </c>
      <c r="W75" s="24">
        <f>BRPL_EOD!W75-BRPL_ISGS_exbus!W75</f>
        <v>-1.5198130841120872E-3</v>
      </c>
      <c r="X75" s="24">
        <f>BRPL_EOD!X75-BRPL_ISGS_exbus!X75</f>
        <v>1.1005604781928469E-3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2.9380091683606224E-4</v>
      </c>
      <c r="L76" s="24">
        <f>BRPL_EOD!L76-BRPL_ISGS_exbus!L76</f>
        <v>5.5512460486895066E-4</v>
      </c>
      <c r="M76" s="24">
        <f>BRPL_EOD!M76-BRPL_ISGS_exbus!M76</f>
        <v>2.6998555887445264E-3</v>
      </c>
      <c r="N76" s="24">
        <f>BRPL_EOD!N76-BRPL_ISGS_exbus!N76</f>
        <v>-4.8851972698571444E-3</v>
      </c>
      <c r="O76" s="24">
        <f>BRPL_EOD!O76-BRPL_ISGS_exbus!O76</f>
        <v>-2.2128650705610653E-4</v>
      </c>
      <c r="P76" s="24">
        <f>BRPL_EOD!P76-BRPL_ISGS_exbus!P76</f>
        <v>-1.5965586739490334E-3</v>
      </c>
      <c r="Q76" s="24">
        <f>BRPL_EOD!Q76-BRPL_ISGS_exbus!Q76</f>
        <v>-6.680899854867306E-4</v>
      </c>
      <c r="R76" s="24">
        <f>BRPL_EOD!R76-BRPL_ISGS_exbus!R76</f>
        <v>1.4560165975119332E-3</v>
      </c>
      <c r="S76" s="24">
        <f>BRPL_EOD!S76-BRPL_ISGS_exbus!S76</f>
        <v>4.7384619992509869E-3</v>
      </c>
      <c r="T76" s="24">
        <f>BRPL_EOD!T76-BRPL_ISGS_exbus!T76</f>
        <v>-2.35395973154362E-3</v>
      </c>
      <c r="U76" s="24">
        <f>BRPL_EOD!U76-BRPL_ISGS_exbus!U76</f>
        <v>-7.6772936822067095E-5</v>
      </c>
      <c r="V76" s="24">
        <f>BRPL_EOD!V76-BRPL_ISGS_exbus!V76</f>
        <v>-1.2306620209070473E-3</v>
      </c>
      <c r="W76" s="24">
        <f>BRPL_EOD!W76-BRPL_ISGS_exbus!W76</f>
        <v>1.5547368421024998E-3</v>
      </c>
      <c r="X76" s="24">
        <f>BRPL_EOD!X76-BRPL_ISGS_exbus!X76</f>
        <v>1.1005604781928469E-3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3.712968907279901E-3</v>
      </c>
      <c r="L77" s="24">
        <f>BRPL_EOD!L77-BRPL_ISGS_exbus!L77</f>
        <v>8.6669650166015799E-5</v>
      </c>
      <c r="M77" s="24">
        <f>BRPL_EOD!M77-BRPL_ISGS_exbus!M77</f>
        <v>2.6998555887445264E-3</v>
      </c>
      <c r="N77" s="24">
        <f>BRPL_EOD!N77-BRPL_ISGS_exbus!N77</f>
        <v>-4.8851972698571444E-3</v>
      </c>
      <c r="O77" s="24">
        <f>BRPL_EOD!O77-BRPL_ISGS_exbus!O77</f>
        <v>-2.2128650705610653E-4</v>
      </c>
      <c r="P77" s="24">
        <f>BRPL_EOD!P77-BRPL_ISGS_exbus!P77</f>
        <v>-1.5965586739490334E-3</v>
      </c>
      <c r="Q77" s="24">
        <f>BRPL_EOD!Q77-BRPL_ISGS_exbus!Q77</f>
        <v>-6.680899854867306E-4</v>
      </c>
      <c r="R77" s="24">
        <f>BRPL_EOD!R77-BRPL_ISGS_exbus!R77</f>
        <v>-1.2614667802388624E-3</v>
      </c>
      <c r="S77" s="24">
        <f>BRPL_EOD!S77-BRPL_ISGS_exbus!S77</f>
        <v>4.7384619992509869E-3</v>
      </c>
      <c r="T77" s="24">
        <f>BRPL_EOD!T77-BRPL_ISGS_exbus!T77</f>
        <v>-2.35395973154362E-3</v>
      </c>
      <c r="U77" s="24">
        <f>BRPL_EOD!U77-BRPL_ISGS_exbus!U77</f>
        <v>-7.6772936822067095E-5</v>
      </c>
      <c r="V77" s="24">
        <f>BRPL_EOD!V77-BRPL_ISGS_exbus!V77</f>
        <v>-1.2306620209070473E-3</v>
      </c>
      <c r="W77" s="24">
        <f>BRPL_EOD!W77-BRPL_ISGS_exbus!W77</f>
        <v>1.5547368421024998E-3</v>
      </c>
      <c r="X77" s="24">
        <f>BRPL_EOD!X77-BRPL_ISGS_exbus!X77</f>
        <v>1.1005604781928469E-3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3.7974141670247263E-3</v>
      </c>
      <c r="L78" s="24">
        <f>BRPL_EOD!L78-BRPL_ISGS_exbus!L78</f>
        <v>8.6669650166015799E-5</v>
      </c>
      <c r="M78" s="24">
        <f>BRPL_EOD!M78-BRPL_ISGS_exbus!M78</f>
        <v>2.6998555887445264E-3</v>
      </c>
      <c r="N78" s="24">
        <f>BRPL_EOD!N78-BRPL_ISGS_exbus!N78</f>
        <v>-4.8851972698571444E-3</v>
      </c>
      <c r="O78" s="24">
        <f>BRPL_EOD!O78-BRPL_ISGS_exbus!O78</f>
        <v>-2.2128650705610653E-4</v>
      </c>
      <c r="P78" s="24">
        <f>BRPL_EOD!P78-BRPL_ISGS_exbus!P78</f>
        <v>-1.5965586739490334E-3</v>
      </c>
      <c r="Q78" s="24">
        <f>BRPL_EOD!Q78-BRPL_ISGS_exbus!Q78</f>
        <v>-6.680899854867306E-4</v>
      </c>
      <c r="R78" s="24">
        <f>BRPL_EOD!R78-BRPL_ISGS_exbus!R78</f>
        <v>-1.3517683251045298E-3</v>
      </c>
      <c r="S78" s="24">
        <f>BRPL_EOD!S78-BRPL_ISGS_exbus!S78</f>
        <v>4.7384619992509869E-3</v>
      </c>
      <c r="T78" s="24">
        <f>BRPL_EOD!T78-BRPL_ISGS_exbus!T78</f>
        <v>-2.35395973154362E-3</v>
      </c>
      <c r="U78" s="24">
        <f>BRPL_EOD!U78-BRPL_ISGS_exbus!U78</f>
        <v>-7.6772936822067095E-5</v>
      </c>
      <c r="V78" s="24">
        <f>BRPL_EOD!V78-BRPL_ISGS_exbus!V78</f>
        <v>-1.2306620209070473E-3</v>
      </c>
      <c r="W78" s="24">
        <f>BRPL_EOD!W78-BRPL_ISGS_exbus!W78</f>
        <v>1.5547368421024998E-3</v>
      </c>
      <c r="X78" s="24">
        <f>BRPL_EOD!X78-BRPL_ISGS_exbus!X78</f>
        <v>1.1005604781928469E-3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-3.0714156092699341E-3</v>
      </c>
      <c r="L79" s="24">
        <f>BRPL_EOD!L79-BRPL_ISGS_exbus!L79</f>
        <v>8.6669650166015799E-5</v>
      </c>
      <c r="M79" s="24">
        <f>BRPL_EOD!M79-BRPL_ISGS_exbus!M79</f>
        <v>2.6998555887445264E-3</v>
      </c>
      <c r="N79" s="24">
        <f>BRPL_EOD!N79-BRPL_ISGS_exbus!N79</f>
        <v>-4.8851972698571444E-3</v>
      </c>
      <c r="O79" s="24">
        <f>BRPL_EOD!O79-BRPL_ISGS_exbus!O79</f>
        <v>-2.2128650705610653E-4</v>
      </c>
      <c r="P79" s="24">
        <f>BRPL_EOD!P79-BRPL_ISGS_exbus!P79</f>
        <v>-8.6622291021498654E-4</v>
      </c>
      <c r="Q79" s="24">
        <f>BRPL_EOD!Q79-BRPL_ISGS_exbus!Q79</f>
        <v>-6.680899854867306E-4</v>
      </c>
      <c r="R79" s="24">
        <f>BRPL_EOD!R79-BRPL_ISGS_exbus!R79</f>
        <v>8.9016176470604336E-3</v>
      </c>
      <c r="S79" s="24">
        <f>BRPL_EOD!S79-BRPL_ISGS_exbus!S79</f>
        <v>4.7384619992509869E-3</v>
      </c>
      <c r="T79" s="24">
        <f>BRPL_EOD!T79-BRPL_ISGS_exbus!T79</f>
        <v>-2.35395973154362E-3</v>
      </c>
      <c r="U79" s="24">
        <f>BRPL_EOD!U79-BRPL_ISGS_exbus!U79</f>
        <v>-1.6615898884779767E-3</v>
      </c>
      <c r="V79" s="24">
        <f>BRPL_EOD!V79-BRPL_ISGS_exbus!V79</f>
        <v>-1.2306620209070473E-3</v>
      </c>
      <c r="W79" s="24">
        <f>BRPL_EOD!W79-BRPL_ISGS_exbus!W79</f>
        <v>-1.5198130841120872E-3</v>
      </c>
      <c r="X79" s="24">
        <f>BRPL_EOD!X79-BRPL_ISGS_exbus!X79</f>
        <v>1.1005604781928469E-3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-3.0962223671053835E-3</v>
      </c>
      <c r="L80" s="24">
        <f>BRPL_EOD!L80-BRPL_ISGS_exbus!L80</f>
        <v>8.6669650166015799E-5</v>
      </c>
      <c r="M80" s="24">
        <f>BRPL_EOD!M80-BRPL_ISGS_exbus!M80</f>
        <v>2.6998555887445264E-3</v>
      </c>
      <c r="N80" s="24">
        <f>BRPL_EOD!N80-BRPL_ISGS_exbus!N80</f>
        <v>-4.8851972698571444E-3</v>
      </c>
      <c r="O80" s="24">
        <f>BRPL_EOD!O80-BRPL_ISGS_exbus!O80</f>
        <v>-2.2128650705610653E-4</v>
      </c>
      <c r="P80" s="24">
        <f>BRPL_EOD!P80-BRPL_ISGS_exbus!P80</f>
        <v>-5.1634224082164337E-4</v>
      </c>
      <c r="Q80" s="24">
        <f>BRPL_EOD!Q80-BRPL_ISGS_exbus!Q80</f>
        <v>-6.680899854867306E-4</v>
      </c>
      <c r="R80" s="24">
        <f>BRPL_EOD!R80-BRPL_ISGS_exbus!R80</f>
        <v>3.2733007334968534E-3</v>
      </c>
      <c r="S80" s="24">
        <f>BRPL_EOD!S80-BRPL_ISGS_exbus!S80</f>
        <v>4.7384619992509869E-3</v>
      </c>
      <c r="T80" s="24">
        <f>BRPL_EOD!T80-BRPL_ISGS_exbus!T80</f>
        <v>-2.35395973154362E-3</v>
      </c>
      <c r="U80" s="24">
        <f>BRPL_EOD!U80-BRPL_ISGS_exbus!U80</f>
        <v>-1.6615898884779767E-3</v>
      </c>
      <c r="V80" s="24">
        <f>BRPL_EOD!V80-BRPL_ISGS_exbus!V80</f>
        <v>-1.2306620209070473E-3</v>
      </c>
      <c r="W80" s="24">
        <f>BRPL_EOD!W80-BRPL_ISGS_exbus!W80</f>
        <v>-1.5198130841120872E-3</v>
      </c>
      <c r="X80" s="24">
        <f>BRPL_EOD!X80-BRPL_ISGS_exbus!X80</f>
        <v>1.1005604781928469E-3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-3.0714156092699341E-3</v>
      </c>
      <c r="L81" s="24">
        <f>BRPL_EOD!L81-BRPL_ISGS_exbus!L81</f>
        <v>8.6669650166015799E-5</v>
      </c>
      <c r="M81" s="24">
        <f>BRPL_EOD!M81-BRPL_ISGS_exbus!M81</f>
        <v>2.6998555887445264E-3</v>
      </c>
      <c r="N81" s="24">
        <f>BRPL_EOD!N81-BRPL_ISGS_exbus!N81</f>
        <v>-4.8851972698571444E-3</v>
      </c>
      <c r="O81" s="24">
        <f>BRPL_EOD!O81-BRPL_ISGS_exbus!O81</f>
        <v>-2.2128650705610653E-4</v>
      </c>
      <c r="P81" s="24">
        <f>BRPL_EOD!P81-BRPL_ISGS_exbus!P81</f>
        <v>-1.5631781795271138E-3</v>
      </c>
      <c r="Q81" s="24">
        <f>BRPL_EOD!Q81-BRPL_ISGS_exbus!Q81</f>
        <v>-6.680899854867306E-4</v>
      </c>
      <c r="R81" s="24">
        <f>BRPL_EOD!R81-BRPL_ISGS_exbus!R81</f>
        <v>-1.5734315112521102E-3</v>
      </c>
      <c r="S81" s="24">
        <f>BRPL_EOD!S81-BRPL_ISGS_exbus!S81</f>
        <v>4.7384619992509869E-3</v>
      </c>
      <c r="T81" s="24">
        <f>BRPL_EOD!T81-BRPL_ISGS_exbus!T81</f>
        <v>-2.35395973154362E-3</v>
      </c>
      <c r="U81" s="24">
        <f>BRPL_EOD!U81-BRPL_ISGS_exbus!U81</f>
        <v>-1.6615898884779767E-3</v>
      </c>
      <c r="V81" s="24">
        <f>BRPL_EOD!V81-BRPL_ISGS_exbus!V81</f>
        <v>-1.2306620209070473E-3</v>
      </c>
      <c r="W81" s="24">
        <f>BRPL_EOD!W81-BRPL_ISGS_exbus!W81</f>
        <v>-1.5198130841120872E-3</v>
      </c>
      <c r="X81" s="24">
        <f>BRPL_EOD!X81-BRPL_ISGS_exbus!X81</f>
        <v>1.1005604781928469E-3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-3.047003192534703E-3</v>
      </c>
      <c r="L82" s="24">
        <f>BRPL_EOD!L82-BRPL_ISGS_exbus!L82</f>
        <v>8.6669650166015799E-5</v>
      </c>
      <c r="M82" s="24">
        <f>BRPL_EOD!M82-BRPL_ISGS_exbus!M82</f>
        <v>2.6998555887445264E-3</v>
      </c>
      <c r="N82" s="24">
        <f>BRPL_EOD!N82-BRPL_ISGS_exbus!N82</f>
        <v>-4.8851972698571444E-3</v>
      </c>
      <c r="O82" s="24">
        <f>BRPL_EOD!O82-BRPL_ISGS_exbus!O82</f>
        <v>-2.2128650705610653E-4</v>
      </c>
      <c r="P82" s="24">
        <f>BRPL_EOD!P82-BRPL_ISGS_exbus!P82</f>
        <v>-2.0874335322318416E-4</v>
      </c>
      <c r="Q82" s="24">
        <f>BRPL_EOD!Q82-BRPL_ISGS_exbus!Q82</f>
        <v>-6.680899854867306E-4</v>
      </c>
      <c r="R82" s="24">
        <f>BRPL_EOD!R82-BRPL_ISGS_exbus!R82</f>
        <v>-6.7969432314640699E-4</v>
      </c>
      <c r="S82" s="24">
        <f>BRPL_EOD!S82-BRPL_ISGS_exbus!S82</f>
        <v>4.7384619992509869E-3</v>
      </c>
      <c r="T82" s="24">
        <f>BRPL_EOD!T82-BRPL_ISGS_exbus!T82</f>
        <v>-2.35395973154362E-3</v>
      </c>
      <c r="U82" s="24">
        <f>BRPL_EOD!U82-BRPL_ISGS_exbus!U82</f>
        <v>-1.6615898884779767E-3</v>
      </c>
      <c r="V82" s="24">
        <f>BRPL_EOD!V82-BRPL_ISGS_exbus!V82</f>
        <v>-1.2306620209070473E-3</v>
      </c>
      <c r="W82" s="24">
        <f>BRPL_EOD!W82-BRPL_ISGS_exbus!W82</f>
        <v>-1.5198130841120872E-3</v>
      </c>
      <c r="X82" s="24">
        <f>BRPL_EOD!X82-BRPL_ISGS_exbus!X82</f>
        <v>1.1005604781928469E-3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2.0610419329045726E-3</v>
      </c>
      <c r="L83" s="24">
        <f>BRPL_EOD!L83-BRPL_ISGS_exbus!L83</f>
        <v>5.5512460486895066E-4</v>
      </c>
      <c r="M83" s="24">
        <f>BRPL_EOD!M83-BRPL_ISGS_exbus!M83</f>
        <v>2.6998555887445264E-3</v>
      </c>
      <c r="N83" s="24">
        <f>BRPL_EOD!N83-BRPL_ISGS_exbus!N83</f>
        <v>-4.8851972698571444E-3</v>
      </c>
      <c r="O83" s="24">
        <f>BRPL_EOD!O83-BRPL_ISGS_exbus!O83</f>
        <v>-2.2128650705610653E-4</v>
      </c>
      <c r="P83" s="24">
        <f>BRPL_EOD!P83-BRPL_ISGS_exbus!P83</f>
        <v>-3.2175667402682961E-3</v>
      </c>
      <c r="Q83" s="24">
        <f>BRPL_EOD!Q83-BRPL_ISGS_exbus!Q83</f>
        <v>-6.680899854867306E-4</v>
      </c>
      <c r="R83" s="24">
        <f>BRPL_EOD!R83-BRPL_ISGS_exbus!R83</f>
        <v>2.9265561312623589E-3</v>
      </c>
      <c r="S83" s="24">
        <f>BRPL_EOD!S83-BRPL_ISGS_exbus!S83</f>
        <v>4.7384619992509869E-3</v>
      </c>
      <c r="T83" s="24">
        <f>BRPL_EOD!T83-BRPL_ISGS_exbus!T83</f>
        <v>-2.35395973154362E-3</v>
      </c>
      <c r="U83" s="24">
        <f>BRPL_EOD!U83-BRPL_ISGS_exbus!U83</f>
        <v>-1.6615898884779767E-3</v>
      </c>
      <c r="V83" s="24">
        <f>BRPL_EOD!V83-BRPL_ISGS_exbus!V83</f>
        <v>-1.2306620209070473E-3</v>
      </c>
      <c r="W83" s="24">
        <f>BRPL_EOD!W83-BRPL_ISGS_exbus!W83</f>
        <v>-1.5198130841120872E-3</v>
      </c>
      <c r="X83" s="24">
        <f>BRPL_EOD!X83-BRPL_ISGS_exbus!X83</f>
        <v>1.1005604781928469E-3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-3.7190095554251457E-6</v>
      </c>
      <c r="L84" s="24">
        <f>BRPL_EOD!L84-BRPL_ISGS_exbus!L84</f>
        <v>5.5512460486895066E-4</v>
      </c>
      <c r="M84" s="24">
        <f>BRPL_EOD!M84-BRPL_ISGS_exbus!M84</f>
        <v>2.6998555887445264E-3</v>
      </c>
      <c r="N84" s="24">
        <f>BRPL_EOD!N84-BRPL_ISGS_exbus!N84</f>
        <v>-4.8851972698571444E-3</v>
      </c>
      <c r="O84" s="24">
        <f>BRPL_EOD!O84-BRPL_ISGS_exbus!O84</f>
        <v>-2.2128650705610653E-4</v>
      </c>
      <c r="P84" s="24">
        <f>BRPL_EOD!P84-BRPL_ISGS_exbus!P84</f>
        <v>3.2054847397233743E-4</v>
      </c>
      <c r="Q84" s="24">
        <f>BRPL_EOD!Q84-BRPL_ISGS_exbus!Q84</f>
        <v>-6.680899854867306E-4</v>
      </c>
      <c r="R84" s="24">
        <f>BRPL_EOD!R84-BRPL_ISGS_exbus!R84</f>
        <v>1.2606625352109546E-3</v>
      </c>
      <c r="S84" s="24">
        <f>BRPL_EOD!S84-BRPL_ISGS_exbus!S84</f>
        <v>4.7384619992509869E-3</v>
      </c>
      <c r="T84" s="24">
        <f>BRPL_EOD!T84-BRPL_ISGS_exbus!T84</f>
        <v>-2.35395973154362E-3</v>
      </c>
      <c r="U84" s="24">
        <f>BRPL_EOD!U84-BRPL_ISGS_exbus!U84</f>
        <v>-1.6615898884779767E-3</v>
      </c>
      <c r="V84" s="24">
        <f>BRPL_EOD!V84-BRPL_ISGS_exbus!V84</f>
        <v>-1.2306620209070473E-3</v>
      </c>
      <c r="W84" s="24">
        <f>BRPL_EOD!W84-BRPL_ISGS_exbus!W84</f>
        <v>-1.5198130841120872E-3</v>
      </c>
      <c r="X84" s="24">
        <f>BRPL_EOD!X84-BRPL_ISGS_exbus!X84</f>
        <v>1.1005604781928469E-3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-3.7190095554251457E-6</v>
      </c>
      <c r="L85" s="24">
        <f>BRPL_EOD!L85-BRPL_ISGS_exbus!L85</f>
        <v>5.5512460486895066E-4</v>
      </c>
      <c r="M85" s="24">
        <f>BRPL_EOD!M85-BRPL_ISGS_exbus!M85</f>
        <v>2.6998555887445264E-3</v>
      </c>
      <c r="N85" s="24">
        <f>BRPL_EOD!N85-BRPL_ISGS_exbus!N85</f>
        <v>-4.8851972698571444E-3</v>
      </c>
      <c r="O85" s="24">
        <f>BRPL_EOD!O85-BRPL_ISGS_exbus!O85</f>
        <v>-2.2128650705610653E-4</v>
      </c>
      <c r="P85" s="24">
        <f>BRPL_EOD!P85-BRPL_ISGS_exbus!P85</f>
        <v>-2.691158014698658E-3</v>
      </c>
      <c r="Q85" s="24">
        <f>BRPL_EOD!Q85-BRPL_ISGS_exbus!Q85</f>
        <v>-6.680899854867306E-4</v>
      </c>
      <c r="R85" s="24">
        <f>BRPL_EOD!R85-BRPL_ISGS_exbus!R85</f>
        <v>1.2606625352109546E-3</v>
      </c>
      <c r="S85" s="24">
        <f>BRPL_EOD!S85-BRPL_ISGS_exbus!S85</f>
        <v>4.7384619992509869E-3</v>
      </c>
      <c r="T85" s="24">
        <f>BRPL_EOD!T85-BRPL_ISGS_exbus!T85</f>
        <v>-2.35395973154362E-3</v>
      </c>
      <c r="U85" s="24">
        <f>BRPL_EOD!U85-BRPL_ISGS_exbus!U85</f>
        <v>-1.6615898884779767E-3</v>
      </c>
      <c r="V85" s="24">
        <f>BRPL_EOD!V85-BRPL_ISGS_exbus!V85</f>
        <v>-1.2306620209070473E-3</v>
      </c>
      <c r="W85" s="24">
        <f>BRPL_EOD!W85-BRPL_ISGS_exbus!W85</f>
        <v>-1.5198130841120872E-3</v>
      </c>
      <c r="X85" s="24">
        <f>BRPL_EOD!X85-BRPL_ISGS_exbus!X85</f>
        <v>1.1005604781928469E-3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-3.7190095554251457E-6</v>
      </c>
      <c r="L86" s="24">
        <f>BRPL_EOD!L86-BRPL_ISGS_exbus!L86</f>
        <v>5.5512460486895066E-4</v>
      </c>
      <c r="M86" s="24">
        <f>BRPL_EOD!M86-BRPL_ISGS_exbus!M86</f>
        <v>2.6998555887445264E-3</v>
      </c>
      <c r="N86" s="24">
        <f>BRPL_EOD!N86-BRPL_ISGS_exbus!N86</f>
        <v>-4.8851972698571444E-3</v>
      </c>
      <c r="O86" s="24">
        <f>BRPL_EOD!O86-BRPL_ISGS_exbus!O86</f>
        <v>-2.2128650705610653E-4</v>
      </c>
      <c r="P86" s="24">
        <f>BRPL_EOD!P86-BRPL_ISGS_exbus!P86</f>
        <v>4.8297587910184347E-4</v>
      </c>
      <c r="Q86" s="24">
        <f>BRPL_EOD!Q86-BRPL_ISGS_exbus!Q86</f>
        <v>-6.680899854867306E-4</v>
      </c>
      <c r="R86" s="24">
        <f>BRPL_EOD!R86-BRPL_ISGS_exbus!R86</f>
        <v>-2.0951937651148E-3</v>
      </c>
      <c r="S86" s="24">
        <f>BRPL_EOD!S86-BRPL_ISGS_exbus!S86</f>
        <v>4.7384619992509869E-3</v>
      </c>
      <c r="T86" s="24">
        <f>BRPL_EOD!T86-BRPL_ISGS_exbus!T86</f>
        <v>-2.35395973154362E-3</v>
      </c>
      <c r="U86" s="24">
        <f>BRPL_EOD!U86-BRPL_ISGS_exbus!U86</f>
        <v>-1.6615898884779767E-3</v>
      </c>
      <c r="V86" s="24">
        <f>BRPL_EOD!V86-BRPL_ISGS_exbus!V86</f>
        <v>-1.2306620209070473E-3</v>
      </c>
      <c r="W86" s="24">
        <f>BRPL_EOD!W86-BRPL_ISGS_exbus!W86</f>
        <v>-1.5198130841120872E-3</v>
      </c>
      <c r="X86" s="24">
        <f>BRPL_EOD!X86-BRPL_ISGS_exbus!X86</f>
        <v>1.1005604781928469E-3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-3.7190095554251457E-6</v>
      </c>
      <c r="L87" s="24">
        <f>BRPL_EOD!L87-BRPL_ISGS_exbus!L87</f>
        <v>5.5512460486895066E-4</v>
      </c>
      <c r="M87" s="24">
        <f>BRPL_EOD!M87-BRPL_ISGS_exbus!M87</f>
        <v>2.6998555887445264E-3</v>
      </c>
      <c r="N87" s="24">
        <f>BRPL_EOD!N87-BRPL_ISGS_exbus!N87</f>
        <v>-4.8851972698571444E-3</v>
      </c>
      <c r="O87" s="24">
        <f>BRPL_EOD!O87-BRPL_ISGS_exbus!O87</f>
        <v>-2.2128650705610653E-4</v>
      </c>
      <c r="P87" s="24">
        <f>BRPL_EOD!P87-BRPL_ISGS_exbus!P87</f>
        <v>1.4245222222264431E-3</v>
      </c>
      <c r="Q87" s="24">
        <f>BRPL_EOD!Q87-BRPL_ISGS_exbus!Q87</f>
        <v>-6.680899854867306E-4</v>
      </c>
      <c r="R87" s="24">
        <f>BRPL_EOD!R87-BRPL_ISGS_exbus!R87</f>
        <v>-3.4269114998721761E-3</v>
      </c>
      <c r="S87" s="24">
        <f>BRPL_EOD!S87-BRPL_ISGS_exbus!S87</f>
        <v>4.7384619992509869E-3</v>
      </c>
      <c r="T87" s="24">
        <f>BRPL_EOD!T87-BRPL_ISGS_exbus!T87</f>
        <v>-2.35395973154362E-3</v>
      </c>
      <c r="U87" s="24">
        <f>BRPL_EOD!U87-BRPL_ISGS_exbus!U87</f>
        <v>-1.6615898884779767E-3</v>
      </c>
      <c r="V87" s="24">
        <f>BRPL_EOD!V87-BRPL_ISGS_exbus!V87</f>
        <v>-1.2306620209070473E-3</v>
      </c>
      <c r="W87" s="24">
        <f>BRPL_EOD!W87-BRPL_ISGS_exbus!W87</f>
        <v>-1.5198130841120872E-3</v>
      </c>
      <c r="X87" s="24">
        <f>BRPL_EOD!X87-BRPL_ISGS_exbus!X87</f>
        <v>1.1005604781928469E-3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-3.7190095554251457E-6</v>
      </c>
      <c r="L88" s="24">
        <f>BRPL_EOD!L88-BRPL_ISGS_exbus!L88</f>
        <v>5.5512460486895066E-4</v>
      </c>
      <c r="M88" s="24">
        <f>BRPL_EOD!M88-BRPL_ISGS_exbus!M88</f>
        <v>2.6998555887445264E-3</v>
      </c>
      <c r="N88" s="24">
        <f>BRPL_EOD!N88-BRPL_ISGS_exbus!N88</f>
        <v>-4.8851972698571444E-3</v>
      </c>
      <c r="O88" s="24">
        <f>BRPL_EOD!O88-BRPL_ISGS_exbus!O88</f>
        <v>-2.2128650705610653E-4</v>
      </c>
      <c r="P88" s="24">
        <f>BRPL_EOD!P88-BRPL_ISGS_exbus!P88</f>
        <v>1.4245222222264431E-3</v>
      </c>
      <c r="Q88" s="24">
        <f>BRPL_EOD!Q88-BRPL_ISGS_exbus!Q88</f>
        <v>-6.680899854867306E-4</v>
      </c>
      <c r="R88" s="24">
        <f>BRPL_EOD!R88-BRPL_ISGS_exbus!R88</f>
        <v>-4.3258992805732532E-3</v>
      </c>
      <c r="S88" s="24">
        <f>BRPL_EOD!S88-BRPL_ISGS_exbus!S88</f>
        <v>4.7384619992509869E-3</v>
      </c>
      <c r="T88" s="24">
        <f>BRPL_EOD!T88-BRPL_ISGS_exbus!T88</f>
        <v>-2.35395973154362E-3</v>
      </c>
      <c r="U88" s="24">
        <f>BRPL_EOD!U88-BRPL_ISGS_exbus!U88</f>
        <v>-1.6615898884779767E-3</v>
      </c>
      <c r="V88" s="24">
        <f>BRPL_EOD!V88-BRPL_ISGS_exbus!V88</f>
        <v>-1.2306620209070473E-3</v>
      </c>
      <c r="W88" s="24">
        <f>BRPL_EOD!W88-BRPL_ISGS_exbus!W88</f>
        <v>-1.5198130841120872E-3</v>
      </c>
      <c r="X88" s="24">
        <f>BRPL_EOD!X88-BRPL_ISGS_exbus!X88</f>
        <v>1.1005604781928469E-3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1.9999999999988916E-3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-1.7509999999987258E-3</v>
      </c>
      <c r="K89" s="24">
        <f>BRPL_EOD!K89-BRPL_ISGS_exbus!K89</f>
        <v>-3.7190095554251457E-6</v>
      </c>
      <c r="L89" s="24">
        <f>BRPL_EOD!L89-BRPL_ISGS_exbus!L89</f>
        <v>5.5512460486895066E-4</v>
      </c>
      <c r="M89" s="24">
        <f>BRPL_EOD!M89-BRPL_ISGS_exbus!M89</f>
        <v>2.6998555887445264E-3</v>
      </c>
      <c r="N89" s="24">
        <f>BRPL_EOD!N89-BRPL_ISGS_exbus!N89</f>
        <v>-4.8851972698571444E-3</v>
      </c>
      <c r="O89" s="24">
        <f>BRPL_EOD!O89-BRPL_ISGS_exbus!O89</f>
        <v>-2.2128650705610653E-4</v>
      </c>
      <c r="P89" s="24">
        <f>BRPL_EOD!P89-BRPL_ISGS_exbus!P89</f>
        <v>3.1998898652609853E-3</v>
      </c>
      <c r="Q89" s="24">
        <f>BRPL_EOD!Q89-BRPL_ISGS_exbus!Q89</f>
        <v>-6.680899854867306E-4</v>
      </c>
      <c r="R89" s="24">
        <f>BRPL_EOD!R89-BRPL_ISGS_exbus!R89</f>
        <v>2.9303435114478305E-3</v>
      </c>
      <c r="S89" s="24">
        <f>BRPL_EOD!S89-BRPL_ISGS_exbus!S89</f>
        <v>4.7384619992509869E-3</v>
      </c>
      <c r="T89" s="24">
        <f>BRPL_EOD!T89-BRPL_ISGS_exbus!T89</f>
        <v>-2.35395973154362E-3</v>
      </c>
      <c r="U89" s="24">
        <f>BRPL_EOD!U89-BRPL_ISGS_exbus!U89</f>
        <v>-1.6615898884779767E-3</v>
      </c>
      <c r="V89" s="24">
        <f>BRPL_EOD!V89-BRPL_ISGS_exbus!V89</f>
        <v>-1.2306620209070473E-3</v>
      </c>
      <c r="W89" s="24">
        <f>BRPL_EOD!W89-BRPL_ISGS_exbus!W89</f>
        <v>-1.5198130841120872E-3</v>
      </c>
      <c r="X89" s="24">
        <f>BRPL_EOD!X89-BRPL_ISGS_exbus!X89</f>
        <v>1.1005604781928469E-3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1.2140000000009366E-3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-1.677999999998292E-3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-1.7509999999987258E-3</v>
      </c>
      <c r="K90" s="24">
        <f>BRPL_EOD!K90-BRPL_ISGS_exbus!K90</f>
        <v>-3.7190095554251457E-6</v>
      </c>
      <c r="L90" s="24">
        <f>BRPL_EOD!L90-BRPL_ISGS_exbus!L90</f>
        <v>5.5512460486895066E-4</v>
      </c>
      <c r="M90" s="24">
        <f>BRPL_EOD!M90-BRPL_ISGS_exbus!M90</f>
        <v>2.6998555887445264E-3</v>
      </c>
      <c r="N90" s="24">
        <f>BRPL_EOD!N90-BRPL_ISGS_exbus!N90</f>
        <v>-4.8851972698571444E-3</v>
      </c>
      <c r="O90" s="24">
        <f>BRPL_EOD!O90-BRPL_ISGS_exbus!O90</f>
        <v>-2.2128650705610653E-4</v>
      </c>
      <c r="P90" s="24">
        <f>BRPL_EOD!P90-BRPL_ISGS_exbus!P90</f>
        <v>3.1998898652609853E-3</v>
      </c>
      <c r="Q90" s="24">
        <f>BRPL_EOD!Q90-BRPL_ISGS_exbus!Q90</f>
        <v>-6.680899854867306E-4</v>
      </c>
      <c r="R90" s="24">
        <f>BRPL_EOD!R90-BRPL_ISGS_exbus!R90</f>
        <v>4.4993777368063093E-3</v>
      </c>
      <c r="S90" s="24">
        <f>BRPL_EOD!S90-BRPL_ISGS_exbus!S90</f>
        <v>4.7384619992509869E-3</v>
      </c>
      <c r="T90" s="24">
        <f>BRPL_EOD!T90-BRPL_ISGS_exbus!T90</f>
        <v>-2.35395973154362E-3</v>
      </c>
      <c r="U90" s="24">
        <f>BRPL_EOD!U90-BRPL_ISGS_exbus!U90</f>
        <v>-1.6615898884779767E-3</v>
      </c>
      <c r="V90" s="24">
        <f>BRPL_EOD!V90-BRPL_ISGS_exbus!V90</f>
        <v>-1.2306620209070473E-3</v>
      </c>
      <c r="W90" s="24">
        <f>BRPL_EOD!W90-BRPL_ISGS_exbus!W90</f>
        <v>-1.5198130841120872E-3</v>
      </c>
      <c r="X90" s="24">
        <f>BRPL_EOD!X90-BRPL_ISGS_exbus!X90</f>
        <v>1.1005604781928469E-3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1.2140000000009366E-3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-1.677999999998292E-3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-1.7509999999987258E-3</v>
      </c>
      <c r="K91" s="24">
        <f>BRPL_EOD!K91-BRPL_ISGS_exbus!K91</f>
        <v>-3.7190095554251457E-6</v>
      </c>
      <c r="L91" s="24">
        <f>BRPL_EOD!L91-BRPL_ISGS_exbus!L91</f>
        <v>5.5512460486895066E-4</v>
      </c>
      <c r="M91" s="24">
        <f>BRPL_EOD!M91-BRPL_ISGS_exbus!M91</f>
        <v>2.6998555887445264E-3</v>
      </c>
      <c r="N91" s="24">
        <f>BRPL_EOD!N91-BRPL_ISGS_exbus!N91</f>
        <v>-4.8851972698571444E-3</v>
      </c>
      <c r="O91" s="24">
        <f>BRPL_EOD!O91-BRPL_ISGS_exbus!O91</f>
        <v>-2.2128650705610653E-4</v>
      </c>
      <c r="P91" s="24">
        <f>BRPL_EOD!P91-BRPL_ISGS_exbus!P91</f>
        <v>3.1998898652609853E-3</v>
      </c>
      <c r="Q91" s="24">
        <f>BRPL_EOD!Q91-BRPL_ISGS_exbus!Q91</f>
        <v>-6.680899854867306E-4</v>
      </c>
      <c r="R91" s="24">
        <f>BRPL_EOD!R91-BRPL_ISGS_exbus!R91</f>
        <v>4.4993777368063093E-3</v>
      </c>
      <c r="S91" s="24">
        <f>BRPL_EOD!S91-BRPL_ISGS_exbus!S91</f>
        <v>4.7384619992509869E-3</v>
      </c>
      <c r="T91" s="24">
        <f>BRPL_EOD!T91-BRPL_ISGS_exbus!T91</f>
        <v>-2.35395973154362E-3</v>
      </c>
      <c r="U91" s="24">
        <f>BRPL_EOD!U91-BRPL_ISGS_exbus!U91</f>
        <v>-1.6615898884779767E-3</v>
      </c>
      <c r="V91" s="24">
        <f>BRPL_EOD!V91-BRPL_ISGS_exbus!V91</f>
        <v>-1.2306620209070473E-3</v>
      </c>
      <c r="W91" s="24">
        <f>BRPL_EOD!W91-BRPL_ISGS_exbus!W91</f>
        <v>-1.5198130841120872E-3</v>
      </c>
      <c r="X91" s="24">
        <f>BRPL_EOD!X91-BRPL_ISGS_exbus!X91</f>
        <v>1.1005604781928469E-3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1.2140000000009366E-3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-1.677999999998292E-3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-1.7509999999987258E-3</v>
      </c>
      <c r="K92" s="24">
        <f>BRPL_EOD!K92-BRPL_ISGS_exbus!K92</f>
        <v>-3.7190095554251457E-6</v>
      </c>
      <c r="L92" s="24">
        <f>BRPL_EOD!L92-BRPL_ISGS_exbus!L92</f>
        <v>5.5512460486895066E-4</v>
      </c>
      <c r="M92" s="24">
        <f>BRPL_EOD!M92-BRPL_ISGS_exbus!M92</f>
        <v>2.6998555887445264E-3</v>
      </c>
      <c r="N92" s="24">
        <f>BRPL_EOD!N92-BRPL_ISGS_exbus!N92</f>
        <v>-4.8851972698571444E-3</v>
      </c>
      <c r="O92" s="24">
        <f>BRPL_EOD!O92-BRPL_ISGS_exbus!O92</f>
        <v>-2.2128650705610653E-4</v>
      </c>
      <c r="P92" s="24">
        <f>BRPL_EOD!P92-BRPL_ISGS_exbus!P92</f>
        <v>3.1998898652609853E-3</v>
      </c>
      <c r="Q92" s="24">
        <f>BRPL_EOD!Q92-BRPL_ISGS_exbus!Q92</f>
        <v>-6.680899854867306E-4</v>
      </c>
      <c r="R92" s="24">
        <f>BRPL_EOD!R92-BRPL_ISGS_exbus!R92</f>
        <v>4.4993777368063093E-3</v>
      </c>
      <c r="S92" s="24">
        <f>BRPL_EOD!S92-BRPL_ISGS_exbus!S92</f>
        <v>4.7384619992509869E-3</v>
      </c>
      <c r="T92" s="24">
        <f>BRPL_EOD!T92-BRPL_ISGS_exbus!T92</f>
        <v>-2.35395973154362E-3</v>
      </c>
      <c r="U92" s="24">
        <f>BRPL_EOD!U92-BRPL_ISGS_exbus!U92</f>
        <v>-1.6615898884779767E-3</v>
      </c>
      <c r="V92" s="24">
        <f>BRPL_EOD!V92-BRPL_ISGS_exbus!V92</f>
        <v>-1.2306620209070473E-3</v>
      </c>
      <c r="W92" s="24">
        <f>BRPL_EOD!W92-BRPL_ISGS_exbus!W92</f>
        <v>-1.5198130841120872E-3</v>
      </c>
      <c r="X92" s="24">
        <f>BRPL_EOD!X92-BRPL_ISGS_exbus!X92</f>
        <v>1.1005604781928469E-3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1.2140000000009366E-3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-1.677999999998292E-3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1.8081385720343235E-3</v>
      </c>
      <c r="K93" s="24">
        <f>BRPL_EOD!K93-BRPL_ISGS_exbus!K93</f>
        <v>-3.7190095554251457E-6</v>
      </c>
      <c r="L93" s="24">
        <f>BRPL_EOD!L93-BRPL_ISGS_exbus!L93</f>
        <v>5.5512460486895066E-4</v>
      </c>
      <c r="M93" s="24">
        <f>BRPL_EOD!M93-BRPL_ISGS_exbus!M93</f>
        <v>2.6998555887445264E-3</v>
      </c>
      <c r="N93" s="24">
        <f>BRPL_EOD!N93-BRPL_ISGS_exbus!N93</f>
        <v>-4.8851972698571444E-3</v>
      </c>
      <c r="O93" s="24">
        <f>BRPL_EOD!O93-BRPL_ISGS_exbus!O93</f>
        <v>-2.2128650705610653E-4</v>
      </c>
      <c r="P93" s="24">
        <f>BRPL_EOD!P93-BRPL_ISGS_exbus!P93</f>
        <v>3.1998898652609853E-3</v>
      </c>
      <c r="Q93" s="24">
        <f>BRPL_EOD!Q93-BRPL_ISGS_exbus!Q93</f>
        <v>-6.680899854867306E-4</v>
      </c>
      <c r="R93" s="24">
        <f>BRPL_EOD!R93-BRPL_ISGS_exbus!R93</f>
        <v>4.4993777368063093E-3</v>
      </c>
      <c r="S93" s="24">
        <f>BRPL_EOD!S93-BRPL_ISGS_exbus!S93</f>
        <v>4.7384619992509869E-3</v>
      </c>
      <c r="T93" s="24">
        <f>BRPL_EOD!T93-BRPL_ISGS_exbus!T93</f>
        <v>-2.35395973154362E-3</v>
      </c>
      <c r="U93" s="24">
        <f>BRPL_EOD!U93-BRPL_ISGS_exbus!U93</f>
        <v>-1.6615898884779767E-3</v>
      </c>
      <c r="V93" s="24">
        <f>BRPL_EOD!V93-BRPL_ISGS_exbus!V93</f>
        <v>-1.2306620209070473E-3</v>
      </c>
      <c r="W93" s="24">
        <f>BRPL_EOD!W93-BRPL_ISGS_exbus!W93</f>
        <v>-1.5198130841120872E-3</v>
      </c>
      <c r="X93" s="24">
        <f>BRPL_EOD!X93-BRPL_ISGS_exbus!X93</f>
        <v>1.1005604781928469E-3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2.1221618084510396E-3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1.6875961726228184E-3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1.8081385720343235E-3</v>
      </c>
      <c r="K94" s="24">
        <f>BRPL_EOD!K94-BRPL_ISGS_exbus!K94</f>
        <v>-3.7190095554251457E-6</v>
      </c>
      <c r="L94" s="24">
        <f>BRPL_EOD!L94-BRPL_ISGS_exbus!L94</f>
        <v>5.5512460486895066E-4</v>
      </c>
      <c r="M94" s="24">
        <f>BRPL_EOD!M94-BRPL_ISGS_exbus!M94</f>
        <v>2.6998555887445264E-3</v>
      </c>
      <c r="N94" s="24">
        <f>BRPL_EOD!N94-BRPL_ISGS_exbus!N94</f>
        <v>-4.8851972698571444E-3</v>
      </c>
      <c r="O94" s="24">
        <f>BRPL_EOD!O94-BRPL_ISGS_exbus!O94</f>
        <v>-2.2128650705610653E-4</v>
      </c>
      <c r="P94" s="24">
        <f>BRPL_EOD!P94-BRPL_ISGS_exbus!P94</f>
        <v>3.1998898652609853E-3</v>
      </c>
      <c r="Q94" s="24">
        <f>BRPL_EOD!Q94-BRPL_ISGS_exbus!Q94</f>
        <v>-6.680899854867306E-4</v>
      </c>
      <c r="R94" s="24">
        <f>BRPL_EOD!R94-BRPL_ISGS_exbus!R94</f>
        <v>4.4993777368063093E-3</v>
      </c>
      <c r="S94" s="24">
        <f>BRPL_EOD!S94-BRPL_ISGS_exbus!S94</f>
        <v>4.7384619992509869E-3</v>
      </c>
      <c r="T94" s="24">
        <f>BRPL_EOD!T94-BRPL_ISGS_exbus!T94</f>
        <v>-2.35395973154362E-3</v>
      </c>
      <c r="U94" s="24">
        <f>BRPL_EOD!U94-BRPL_ISGS_exbus!U94</f>
        <v>-1.6615898884779767E-3</v>
      </c>
      <c r="V94" s="24">
        <f>BRPL_EOD!V94-BRPL_ISGS_exbus!V94</f>
        <v>-1.2306620209070473E-3</v>
      </c>
      <c r="W94" s="24">
        <f>BRPL_EOD!W94-BRPL_ISGS_exbus!W94</f>
        <v>-1.5198130841120872E-3</v>
      </c>
      <c r="X94" s="24">
        <f>BRPL_EOD!X94-BRPL_ISGS_exbus!X94</f>
        <v>1.1005604781928469E-3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2.1221618084510396E-3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1.6875961726228184E-3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1.8081385720343235E-3</v>
      </c>
      <c r="K95" s="24">
        <f>BRPL_EOD!K95-BRPL_ISGS_exbus!K95</f>
        <v>-3.7190095554251457E-6</v>
      </c>
      <c r="L95" s="24">
        <f>BRPL_EOD!L95-BRPL_ISGS_exbus!L95</f>
        <v>5.5512460486895066E-4</v>
      </c>
      <c r="M95" s="24">
        <f>BRPL_EOD!M95-BRPL_ISGS_exbus!M95</f>
        <v>2.6998555887445264E-3</v>
      </c>
      <c r="N95" s="24">
        <f>BRPL_EOD!N95-BRPL_ISGS_exbus!N95</f>
        <v>-4.8851972698571444E-3</v>
      </c>
      <c r="O95" s="24">
        <f>BRPL_EOD!O95-BRPL_ISGS_exbus!O95</f>
        <v>-2.2128650705610653E-4</v>
      </c>
      <c r="P95" s="24">
        <f>BRPL_EOD!P95-BRPL_ISGS_exbus!P95</f>
        <v>3.1998898652609853E-3</v>
      </c>
      <c r="Q95" s="24">
        <f>BRPL_EOD!Q95-BRPL_ISGS_exbus!Q95</f>
        <v>-6.680899854867306E-4</v>
      </c>
      <c r="R95" s="24">
        <f>BRPL_EOD!R95-BRPL_ISGS_exbus!R95</f>
        <v>4.4993777368063093E-3</v>
      </c>
      <c r="S95" s="24">
        <f>BRPL_EOD!S95-BRPL_ISGS_exbus!S95</f>
        <v>4.7384619992509869E-3</v>
      </c>
      <c r="T95" s="24">
        <f>BRPL_EOD!T95-BRPL_ISGS_exbus!T95</f>
        <v>-2.35395973154362E-3</v>
      </c>
      <c r="U95" s="24">
        <f>BRPL_EOD!U95-BRPL_ISGS_exbus!U95</f>
        <v>-1.6615898884779767E-3</v>
      </c>
      <c r="V95" s="24">
        <f>BRPL_EOD!V95-BRPL_ISGS_exbus!V95</f>
        <v>-1.2306620209070473E-3</v>
      </c>
      <c r="W95" s="24">
        <f>BRPL_EOD!W95-BRPL_ISGS_exbus!W95</f>
        <v>-1.5198130841120872E-3</v>
      </c>
      <c r="X95" s="24">
        <f>BRPL_EOD!X95-BRPL_ISGS_exbus!X95</f>
        <v>1.1005604781928469E-3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2.1221618084510396E-3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1.6875961726228184E-3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1.8081385720343235E-3</v>
      </c>
      <c r="K96" s="24">
        <f>BRPL_EOD!K96-BRPL_ISGS_exbus!K96</f>
        <v>-3.7190095554251457E-6</v>
      </c>
      <c r="L96" s="24">
        <f>BRPL_EOD!L96-BRPL_ISGS_exbus!L96</f>
        <v>5.5512460486895066E-4</v>
      </c>
      <c r="M96" s="24">
        <f>BRPL_EOD!M96-BRPL_ISGS_exbus!M96</f>
        <v>2.6998555887445264E-3</v>
      </c>
      <c r="N96" s="24">
        <f>BRPL_EOD!N96-BRPL_ISGS_exbus!N96</f>
        <v>-4.8851972698571444E-3</v>
      </c>
      <c r="O96" s="24">
        <f>BRPL_EOD!O96-BRPL_ISGS_exbus!O96</f>
        <v>-2.2128650705610653E-4</v>
      </c>
      <c r="P96" s="24">
        <f>BRPL_EOD!P96-BRPL_ISGS_exbus!P96</f>
        <v>3.1998898652609853E-3</v>
      </c>
      <c r="Q96" s="24">
        <f>BRPL_EOD!Q96-BRPL_ISGS_exbus!Q96</f>
        <v>-6.680899854867306E-4</v>
      </c>
      <c r="R96" s="24">
        <f>BRPL_EOD!R96-BRPL_ISGS_exbus!R96</f>
        <v>4.4993777368063093E-3</v>
      </c>
      <c r="S96" s="24">
        <f>BRPL_EOD!S96-BRPL_ISGS_exbus!S96</f>
        <v>4.7384619992509869E-3</v>
      </c>
      <c r="T96" s="24">
        <f>BRPL_EOD!T96-BRPL_ISGS_exbus!T96</f>
        <v>-2.35395973154362E-3</v>
      </c>
      <c r="U96" s="24">
        <f>BRPL_EOD!U96-BRPL_ISGS_exbus!U96</f>
        <v>-1.6615898884779767E-3</v>
      </c>
      <c r="V96" s="24">
        <f>BRPL_EOD!V96-BRPL_ISGS_exbus!V96</f>
        <v>-1.2306620209070473E-3</v>
      </c>
      <c r="W96" s="24">
        <f>BRPL_EOD!W96-BRPL_ISGS_exbus!W96</f>
        <v>-1.5198130841120872E-3</v>
      </c>
      <c r="X96" s="24">
        <f>BRPL_EOD!X96-BRPL_ISGS_exbus!X96</f>
        <v>1.1005604781928469E-3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2.1221618084510396E-3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1.6875961726228184E-3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1.8081385720343235E-3</v>
      </c>
      <c r="K97" s="24">
        <f>BRPL_EOD!K97-BRPL_ISGS_exbus!K97</f>
        <v>-3.7190095554251457E-6</v>
      </c>
      <c r="L97" s="24">
        <f>BRPL_EOD!L97-BRPL_ISGS_exbus!L97</f>
        <v>5.5512460486895066E-4</v>
      </c>
      <c r="M97" s="24">
        <f>BRPL_EOD!M97-BRPL_ISGS_exbus!M97</f>
        <v>2.6998555887445264E-3</v>
      </c>
      <c r="N97" s="24">
        <f>BRPL_EOD!N97-BRPL_ISGS_exbus!N97</f>
        <v>-4.8851972698571444E-3</v>
      </c>
      <c r="O97" s="24">
        <f>BRPL_EOD!O97-BRPL_ISGS_exbus!O97</f>
        <v>-2.2128650705610653E-4</v>
      </c>
      <c r="P97" s="24">
        <f>BRPL_EOD!P97-BRPL_ISGS_exbus!P97</f>
        <v>3.1998898652609853E-3</v>
      </c>
      <c r="Q97" s="24">
        <f>BRPL_EOD!Q97-BRPL_ISGS_exbus!Q97</f>
        <v>-6.680899854867306E-4</v>
      </c>
      <c r="R97" s="24">
        <f>BRPL_EOD!R97-BRPL_ISGS_exbus!R97</f>
        <v>4.4993777368063093E-3</v>
      </c>
      <c r="S97" s="24">
        <f>BRPL_EOD!S97-BRPL_ISGS_exbus!S97</f>
        <v>4.7384619992509869E-3</v>
      </c>
      <c r="T97" s="24">
        <f>BRPL_EOD!T97-BRPL_ISGS_exbus!T97</f>
        <v>-2.35395973154362E-3</v>
      </c>
      <c r="U97" s="24">
        <f>BRPL_EOD!U97-BRPL_ISGS_exbus!U97</f>
        <v>-1.6615898884779767E-3</v>
      </c>
      <c r="V97" s="24">
        <f>BRPL_EOD!V97-BRPL_ISGS_exbus!V97</f>
        <v>-1.2306620209070473E-3</v>
      </c>
      <c r="W97" s="24">
        <f>BRPL_EOD!W97-BRPL_ISGS_exbus!W97</f>
        <v>-1.5198130841120872E-3</v>
      </c>
      <c r="X97" s="24">
        <f>BRPL_EOD!X97-BRPL_ISGS_exbus!X97</f>
        <v>1.1005604781928469E-3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2.1221618084510396E-3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1.6875961726228184E-3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1.8081385720343235E-3</v>
      </c>
      <c r="K98" s="24">
        <f>BRPL_EOD!K98-BRPL_ISGS_exbus!K98</f>
        <v>-3.7190095554251457E-6</v>
      </c>
      <c r="L98" s="24">
        <f>BRPL_EOD!L98-BRPL_ISGS_exbus!L98</f>
        <v>5.5512460486895066E-4</v>
      </c>
      <c r="M98" s="24">
        <f>BRPL_EOD!M98-BRPL_ISGS_exbus!M98</f>
        <v>2.6998555887445264E-3</v>
      </c>
      <c r="N98" s="24">
        <f>BRPL_EOD!N98-BRPL_ISGS_exbus!N98</f>
        <v>-4.8851972698571444E-3</v>
      </c>
      <c r="O98" s="24">
        <f>BRPL_EOD!O98-BRPL_ISGS_exbus!O98</f>
        <v>-2.2128650705610653E-4</v>
      </c>
      <c r="P98" s="24">
        <f>BRPL_EOD!P98-BRPL_ISGS_exbus!P98</f>
        <v>3.1998898652609853E-3</v>
      </c>
      <c r="Q98" s="24">
        <f>BRPL_EOD!Q98-BRPL_ISGS_exbus!Q98</f>
        <v>-6.680899854867306E-4</v>
      </c>
      <c r="R98" s="24">
        <f>BRPL_EOD!R98-BRPL_ISGS_exbus!R98</f>
        <v>4.4993777368063093E-3</v>
      </c>
      <c r="S98" s="24">
        <f>BRPL_EOD!S98-BRPL_ISGS_exbus!S98</f>
        <v>4.7384619992509869E-3</v>
      </c>
      <c r="T98" s="24">
        <f>BRPL_EOD!T98-BRPL_ISGS_exbus!T98</f>
        <v>-2.35395973154362E-3</v>
      </c>
      <c r="U98" s="24">
        <f>BRPL_EOD!U98-BRPL_ISGS_exbus!U98</f>
        <v>-1.6615898884779767E-3</v>
      </c>
      <c r="V98" s="24">
        <f>BRPL_EOD!V98-BRPL_ISGS_exbus!V98</f>
        <v>-1.2306620209070473E-3</v>
      </c>
      <c r="W98" s="24">
        <f>BRPL_EOD!W98-BRPL_ISGS_exbus!W98</f>
        <v>-1.5198130841120872E-3</v>
      </c>
      <c r="X98" s="24">
        <f>BRPL_EOD!X98-BRPL_ISGS_exbus!X98</f>
        <v>1.1005604781928469E-3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6.0707845412621975E-6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9.220342826743444E-7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-4.3803704222189488E-7</v>
      </c>
      <c r="K99" s="24">
        <f>BRPL_EOD!K99-BRPL_ISGS_exbus!K99</f>
        <v>-1.571666010313777E-5</v>
      </c>
      <c r="L99" s="24">
        <f>BRPL_EOD!L99-BRPL_ISGS_exbus!L99</f>
        <v>8.8589146020057186E-6</v>
      </c>
      <c r="M99" s="24">
        <f>BRPL_EOD!M99-BRPL_ISGS_exbus!M99</f>
        <v>6.4796534128497285E-5</v>
      </c>
      <c r="N99" s="24">
        <f>BRPL_EOD!N99-BRPL_ISGS_exbus!N99</f>
        <v>-1.1724473447838335E-4</v>
      </c>
      <c r="O99" s="24">
        <f>BRPL_EOD!O99-BRPL_ISGS_exbus!O99</f>
        <v>-5.3108761723930087E-6</v>
      </c>
      <c r="P99" s="24">
        <f>BRPL_EOD!P99-BRPL_ISGS_exbus!P99</f>
        <v>4.7276277191921068E-6</v>
      </c>
      <c r="Q99" s="24">
        <f>BRPL_EOD!Q99-BRPL_ISGS_exbus!Q99</f>
        <v>-6.8284678001184762E-6</v>
      </c>
      <c r="R99" s="24">
        <f>BRPL_EOD!R99-BRPL_ISGS_exbus!R99</f>
        <v>5.212361053869019E-5</v>
      </c>
      <c r="S99" s="24">
        <f>BRPL_EOD!S99-BRPL_ISGS_exbus!S99</f>
        <v>6.4022608001812475E-5</v>
      </c>
      <c r="T99" s="24">
        <f>BRPL_EOD!T99-BRPL_ISGS_exbus!T99</f>
        <v>-4.5620345332446355E-5</v>
      </c>
      <c r="U99" s="24">
        <f>BRPL_EOD!U99-BRPL_ISGS_exbus!U99</f>
        <v>-2.2393115702623589E-5</v>
      </c>
      <c r="V99" s="24">
        <f>BRPL_EOD!V99-BRPL_ISGS_exbus!V99</f>
        <v>-2.6516325890124648E-5</v>
      </c>
      <c r="W99" s="24">
        <f>BRPL_EOD!W99-BRPL_ISGS_exbus!W99</f>
        <v>-3.5727296038234879E-5</v>
      </c>
      <c r="X99" s="24">
        <f>BRPL_EOD!X99-BRPL_ISGS_exbus!X99</f>
        <v>1.5102532649358125E-5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575.92000000000007</v>
      </c>
      <c r="C3" s="196">
        <f>PPCL_NG!P3+PPCL_Spot!P3+GT_NG!P3+GT_Spot!P3+Bawana_NG!P3+Bawana_RLNG!P3+Bawana_Spot!P3</f>
        <v>551.07921382879204</v>
      </c>
      <c r="D3" s="197">
        <f t="shared" ref="D3:D66" si="0">B3-C3</f>
        <v>24.840786171208038</v>
      </c>
      <c r="E3" s="196">
        <f>PPCL_NG!J3+PPCL_Spot!J3+GT_NG!J3+GT_Spot!J3+Bawana_NG!J3+Bawana_RLNG!J3+Bawana_Spot!J3</f>
        <v>162.19999999999999</v>
      </c>
      <c r="F3" s="196">
        <f>PPCL_NG!Q3+PPCL_Spot!Q3+GT_NG!Q3+GT_Spot!Q3+Bawana_NG!Q3+Bawana_RLNG!Q3+Bawana_Spot!Q3</f>
        <v>147.89898567097831</v>
      </c>
      <c r="G3" s="197">
        <f t="shared" ref="G3:G66" si="1">E3-F3</f>
        <v>14.301014329021683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22.029828912933088</v>
      </c>
      <c r="J3" s="197">
        <f t="shared" ref="J3:J66" si="2">H3-I3</f>
        <v>1.4601710870669109</v>
      </c>
      <c r="K3" s="196">
        <f>PPCL_NG!L3+PPCL_Spot!L3+GT_NG!L3+GT_Spot!L3+Bawana_NG!L3+Bawana_RLNG!L3+Bawana_Spot!L3</f>
        <v>112.53</v>
      </c>
      <c r="L3" s="196">
        <f>PPCL_NG!S3+PPCL_Spot!S3+GT_NG!S3+GT_Spot!S3+Bawana_NG!S3+Bawana_RLNG!S3+Bawana_Spot!S3</f>
        <v>106.80550120551175</v>
      </c>
      <c r="M3" s="197">
        <f t="shared" ref="M3:M66" si="3">K3-L3</f>
        <v>5.7244987944882553</v>
      </c>
      <c r="N3" s="196">
        <f>PPCL_NG!M3+PPCL_Spot!M3+GT_NG!M3+GT_Spot!M3+Bawana_NG!M3+Bawana_RLNG!M3+Bawana_Spot!M3</f>
        <v>207.51999999999998</v>
      </c>
      <c r="O3" s="196">
        <f>PPCL_NG!T3+PPCL_Spot!T3+GT_NG!T3+GT_Spot!T3+Bawana_NG!T3+Bawana_RLNG!T3+Bawana_Spot!T3</f>
        <v>190.26647038178484</v>
      </c>
      <c r="P3" s="197">
        <f t="shared" ref="P3:P66" si="4">N3-O3</f>
        <v>17.25352961821514</v>
      </c>
      <c r="Q3" s="197">
        <f>D3+G3+J3+M3+P3</f>
        <v>63.580000000000027</v>
      </c>
    </row>
    <row r="4" spans="1:17">
      <c r="A4" s="33" t="s">
        <v>46</v>
      </c>
      <c r="B4" s="196">
        <f>PPCL_NG!I4+PPCL_Spot!I4+GT_NG!I4+GT_Spot!I4+Bawana_NG!I4+Bawana_RLNG!I4+Bawana_Spot!I4</f>
        <v>575.92000000000007</v>
      </c>
      <c r="C4" s="196">
        <f>PPCL_NG!P4+PPCL_Spot!P4+GT_NG!P4+GT_Spot!P4+Bawana_NG!P4+Bawana_RLNG!P4+Bawana_Spot!P4</f>
        <v>576.06823769504729</v>
      </c>
      <c r="D4" s="197">
        <f t="shared" si="0"/>
        <v>-0.1482376950472144</v>
      </c>
      <c r="E4" s="196">
        <f>PPCL_NG!J4+PPCL_Spot!J4+GT_NG!J4+GT_Spot!J4+Bawana_NG!J4+Bawana_RLNG!J4+Bawana_Spot!J4</f>
        <v>162.19999999999999</v>
      </c>
      <c r="F4" s="196">
        <f>PPCL_NG!Q4+PPCL_Spot!Q4+GT_NG!Q4+GT_Spot!Q4+Bawana_NG!Q4+Bawana_RLNG!Q4+Bawana_Spot!Q4</f>
        <v>162.29842319295011</v>
      </c>
      <c r="G4" s="197">
        <f t="shared" si="1"/>
        <v>-9.8423192950122029E-2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112.53</v>
      </c>
      <c r="L4" s="196">
        <f>PPCL_NG!S4+PPCL_Spot!S4+GT_NG!S4+GT_Spot!S4+Bawana_NG!S4+Bawana_RLNG!S4+Bawana_Spot!S4</f>
        <v>112.55527660491022</v>
      </c>
      <c r="M4" s="197">
        <f t="shared" si="3"/>
        <v>-2.527660491021777E-2</v>
      </c>
      <c r="N4" s="196">
        <f>PPCL_NG!M4+PPCL_Spot!M4+GT_NG!M4+GT_Spot!M4+Bawana_NG!M4+Bawana_RLNG!M4+Bawana_Spot!M4</f>
        <v>207.51999999999998</v>
      </c>
      <c r="O4" s="196">
        <f>PPCL_NG!T4+PPCL_Spot!T4+GT_NG!T4+GT_Spot!T4+Bawana_NG!T4+Bawana_RLNG!T4+Bawana_Spot!T4</f>
        <v>207.66829062318166</v>
      </c>
      <c r="P4" s="197">
        <f t="shared" si="4"/>
        <v>-0.14829062318167985</v>
      </c>
      <c r="Q4" s="197">
        <f t="shared" ref="Q4:Q67" si="5">D4+G4+J4+M4+P4</f>
        <v>-0.42000000000001947</v>
      </c>
    </row>
    <row r="5" spans="1:17">
      <c r="A5" s="33" t="s">
        <v>47</v>
      </c>
      <c r="B5" s="196">
        <f>PPCL_NG!I5+PPCL_Spot!I5+GT_NG!I5+GT_Spot!I5+Bawana_NG!I5+Bawana_RLNG!I5+Bawana_Spot!I5</f>
        <v>575.92000000000007</v>
      </c>
      <c r="C5" s="196">
        <f>PPCL_NG!P5+PPCL_Spot!P5+GT_NG!P5+GT_Spot!P5+Bawana_NG!P5+Bawana_RLNG!P5+Bawana_Spot!P5</f>
        <v>576.06823769504729</v>
      </c>
      <c r="D5" s="197">
        <f t="shared" si="0"/>
        <v>-0.1482376950472144</v>
      </c>
      <c r="E5" s="196">
        <f>PPCL_NG!J5+PPCL_Spot!J5+GT_NG!J5+GT_Spot!J5+Bawana_NG!J5+Bawana_RLNG!J5+Bawana_Spot!J5</f>
        <v>162.19999999999999</v>
      </c>
      <c r="F5" s="196">
        <f>PPCL_NG!Q5+PPCL_Spot!Q5+GT_NG!Q5+GT_Spot!Q5+Bawana_NG!Q5+Bawana_RLNG!Q5+Bawana_Spot!Q5</f>
        <v>162.29842319295011</v>
      </c>
      <c r="G5" s="197">
        <f t="shared" si="1"/>
        <v>-9.8423192950122029E-2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112.53</v>
      </c>
      <c r="L5" s="196">
        <f>PPCL_NG!S5+PPCL_Spot!S5+GT_NG!S5+GT_Spot!S5+Bawana_NG!S5+Bawana_RLNG!S5+Bawana_Spot!S5</f>
        <v>112.55527660491022</v>
      </c>
      <c r="M5" s="197">
        <f t="shared" si="3"/>
        <v>-2.527660491021777E-2</v>
      </c>
      <c r="N5" s="196">
        <f>PPCL_NG!M5+PPCL_Spot!M5+GT_NG!M5+GT_Spot!M5+Bawana_NG!M5+Bawana_RLNG!M5+Bawana_Spot!M5</f>
        <v>207.51999999999998</v>
      </c>
      <c r="O5" s="196">
        <f>PPCL_NG!T5+PPCL_Spot!T5+GT_NG!T5+GT_Spot!T5+Bawana_NG!T5+Bawana_RLNG!T5+Bawana_Spot!T5</f>
        <v>207.66829062318166</v>
      </c>
      <c r="P5" s="197">
        <f t="shared" si="4"/>
        <v>-0.14829062318167985</v>
      </c>
      <c r="Q5" s="197">
        <f t="shared" si="5"/>
        <v>-0.42000000000001947</v>
      </c>
    </row>
    <row r="6" spans="1:17">
      <c r="A6" s="33" t="s">
        <v>48</v>
      </c>
      <c r="B6" s="196">
        <f>PPCL_NG!I6+PPCL_Spot!I6+GT_NG!I6+GT_Spot!I6+Bawana_NG!I6+Bawana_RLNG!I6+Bawana_Spot!I6</f>
        <v>575.92000000000007</v>
      </c>
      <c r="C6" s="196">
        <f>PPCL_NG!P6+PPCL_Spot!P6+GT_NG!P6+GT_Spot!P6+Bawana_NG!P6+Bawana_RLNG!P6+Bawana_Spot!P6</f>
        <v>576.06823769504729</v>
      </c>
      <c r="D6" s="197">
        <f t="shared" si="0"/>
        <v>-0.1482376950472144</v>
      </c>
      <c r="E6" s="196">
        <f>PPCL_NG!J6+PPCL_Spot!J6+GT_NG!J6+GT_Spot!J6+Bawana_NG!J6+Bawana_RLNG!J6+Bawana_Spot!J6</f>
        <v>162.19999999999999</v>
      </c>
      <c r="F6" s="196">
        <f>PPCL_NG!Q6+PPCL_Spot!Q6+GT_NG!Q6+GT_Spot!Q6+Bawana_NG!Q6+Bawana_RLNG!Q6+Bawana_Spot!Q6</f>
        <v>162.29842319295011</v>
      </c>
      <c r="G6" s="197">
        <f t="shared" si="1"/>
        <v>-9.8423192950122029E-2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112.53</v>
      </c>
      <c r="L6" s="196">
        <f>PPCL_NG!S6+PPCL_Spot!S6+GT_NG!S6+GT_Spot!S6+Bawana_NG!S6+Bawana_RLNG!S6+Bawana_Spot!S6</f>
        <v>112.55527660491022</v>
      </c>
      <c r="M6" s="197">
        <f t="shared" si="3"/>
        <v>-2.527660491021777E-2</v>
      </c>
      <c r="N6" s="196">
        <f>PPCL_NG!M6+PPCL_Spot!M6+GT_NG!M6+GT_Spot!M6+Bawana_NG!M6+Bawana_RLNG!M6+Bawana_Spot!M6</f>
        <v>207.51999999999998</v>
      </c>
      <c r="O6" s="196">
        <f>PPCL_NG!T6+PPCL_Spot!T6+GT_NG!T6+GT_Spot!T6+Bawana_NG!T6+Bawana_RLNG!T6+Bawana_Spot!T6</f>
        <v>207.66829062318166</v>
      </c>
      <c r="P6" s="197">
        <f t="shared" si="4"/>
        <v>-0.14829062318167985</v>
      </c>
      <c r="Q6" s="197">
        <f t="shared" si="5"/>
        <v>-0.42000000000001947</v>
      </c>
    </row>
    <row r="7" spans="1:17">
      <c r="A7" s="33" t="s">
        <v>49</v>
      </c>
      <c r="B7" s="196">
        <f>PPCL_NG!I7+PPCL_Spot!I7+GT_NG!I7+GT_Spot!I7+Bawana_NG!I7+Bawana_RLNG!I7+Bawana_Spot!I7</f>
        <v>455.92</v>
      </c>
      <c r="C7" s="196">
        <f>PPCL_NG!P7+PPCL_Spot!P7+GT_NG!P7+GT_Spot!P7+Bawana_NG!P7+Bawana_RLNG!P7+Bawana_Spot!P7</f>
        <v>456.06823769504717</v>
      </c>
      <c r="D7" s="197">
        <f t="shared" si="0"/>
        <v>-0.14823769504715756</v>
      </c>
      <c r="E7" s="196">
        <f>PPCL_NG!J7+PPCL_Spot!J7+GT_NG!J7+GT_Spot!J7+Bawana_NG!J7+Bawana_RLNG!J7+Bawana_Spot!J7</f>
        <v>162.19999999999999</v>
      </c>
      <c r="F7" s="196">
        <f>PPCL_NG!Q7+PPCL_Spot!Q7+GT_NG!Q7+GT_Spot!Q7+Bawana_NG!Q7+Bawana_RLNG!Q7+Bawana_Spot!Q7</f>
        <v>162.29842319295011</v>
      </c>
      <c r="G7" s="197">
        <f t="shared" si="1"/>
        <v>-9.8423192950122029E-2</v>
      </c>
      <c r="H7" s="196">
        <f>PPCL_NG!K7+PPCL_Spot!K7+GT_NG!K7+GT_Spot!K7+Bawana_NG!K7+Bawana_RLNG!K7+Bawana_Spot!K7</f>
        <v>24.65</v>
      </c>
      <c r="I7" s="196">
        <f>PPCL_NG!R7+PPCL_Spot!R7+GT_NG!R7+GT_Spot!R7+Bawana_NG!R7+Bawana_RLNG!R7+Bawana_Spot!R7</f>
        <v>24.649771883910784</v>
      </c>
      <c r="J7" s="197">
        <f t="shared" si="2"/>
        <v>2.281160892145806E-4</v>
      </c>
      <c r="K7" s="196">
        <f>PPCL_NG!L7+PPCL_Spot!L7+GT_NG!L7+GT_Spot!L7+Bawana_NG!L7+Bawana_RLNG!L7+Bawana_Spot!L7</f>
        <v>117.17</v>
      </c>
      <c r="L7" s="196">
        <f>PPCL_NG!S7+PPCL_Spot!S7+GT_NG!S7+GT_Spot!S7+Bawana_NG!S7+Bawana_RLNG!S7+Bawana_Spot!S7</f>
        <v>117.19527660491022</v>
      </c>
      <c r="M7" s="197">
        <f t="shared" si="3"/>
        <v>-2.527660491021777E-2</v>
      </c>
      <c r="N7" s="196">
        <f>PPCL_NG!M7+PPCL_Spot!M7+GT_NG!M7+GT_Spot!M7+Bawana_NG!M7+Bawana_RLNG!M7+Bawana_Spot!M7</f>
        <v>207.51999999999998</v>
      </c>
      <c r="O7" s="196">
        <f>PPCL_NG!T7+PPCL_Spot!T7+GT_NG!T7+GT_Spot!T7+Bawana_NG!T7+Bawana_RLNG!T7+Bawana_Spot!T7</f>
        <v>207.66829062318163</v>
      </c>
      <c r="P7" s="197">
        <f t="shared" si="4"/>
        <v>-0.14829062318165143</v>
      </c>
      <c r="Q7" s="197">
        <f t="shared" si="5"/>
        <v>-0.4199999999999342</v>
      </c>
    </row>
    <row r="8" spans="1:17">
      <c r="A8" s="33" t="s">
        <v>50</v>
      </c>
      <c r="B8" s="196">
        <f>PPCL_NG!I8+PPCL_Spot!I8+GT_NG!I8+GT_Spot!I8+Bawana_NG!I8+Bawana_RLNG!I8+Bawana_Spot!I8</f>
        <v>455.92</v>
      </c>
      <c r="C8" s="196">
        <f>PPCL_NG!P8+PPCL_Spot!P8+GT_NG!P8+GT_Spot!P8+Bawana_NG!P8+Bawana_RLNG!P8+Bawana_Spot!P8</f>
        <v>456.06823769504717</v>
      </c>
      <c r="D8" s="197">
        <f t="shared" si="0"/>
        <v>-0.14823769504715756</v>
      </c>
      <c r="E8" s="196">
        <f>PPCL_NG!J8+PPCL_Spot!J8+GT_NG!J8+GT_Spot!J8+Bawana_NG!J8+Bawana_RLNG!J8+Bawana_Spot!J8</f>
        <v>162.19999999999999</v>
      </c>
      <c r="F8" s="196">
        <f>PPCL_NG!Q8+PPCL_Spot!Q8+GT_NG!Q8+GT_Spot!Q8+Bawana_NG!Q8+Bawana_RLNG!Q8+Bawana_Spot!Q8</f>
        <v>162.29842319295011</v>
      </c>
      <c r="G8" s="197">
        <f t="shared" si="1"/>
        <v>-9.8423192950122029E-2</v>
      </c>
      <c r="H8" s="196">
        <f>PPCL_NG!K8+PPCL_Spot!K8+GT_NG!K8+GT_Spot!K8+Bawana_NG!K8+Bawana_RLNG!K8+Bawana_Spot!K8</f>
        <v>24.65</v>
      </c>
      <c r="I8" s="196">
        <f>PPCL_NG!R8+PPCL_Spot!R8+GT_NG!R8+GT_Spot!R8+Bawana_NG!R8+Bawana_RLNG!R8+Bawana_Spot!R8</f>
        <v>24.649771883910784</v>
      </c>
      <c r="J8" s="197">
        <f t="shared" si="2"/>
        <v>2.281160892145806E-4</v>
      </c>
      <c r="K8" s="196">
        <f>PPCL_NG!L8+PPCL_Spot!L8+GT_NG!L8+GT_Spot!L8+Bawana_NG!L8+Bawana_RLNG!L8+Bawana_Spot!L8</f>
        <v>117.17</v>
      </c>
      <c r="L8" s="196">
        <f>PPCL_NG!S8+PPCL_Spot!S8+GT_NG!S8+GT_Spot!S8+Bawana_NG!S8+Bawana_RLNG!S8+Bawana_Spot!S8</f>
        <v>117.19527660491022</v>
      </c>
      <c r="M8" s="197">
        <f t="shared" si="3"/>
        <v>-2.527660491021777E-2</v>
      </c>
      <c r="N8" s="196">
        <f>PPCL_NG!M8+PPCL_Spot!M8+GT_NG!M8+GT_Spot!M8+Bawana_NG!M8+Bawana_RLNG!M8+Bawana_Spot!M8</f>
        <v>207.51999999999998</v>
      </c>
      <c r="O8" s="196">
        <f>PPCL_NG!T8+PPCL_Spot!T8+GT_NG!T8+GT_Spot!T8+Bawana_NG!T8+Bawana_RLNG!T8+Bawana_Spot!T8</f>
        <v>207.66829062318163</v>
      </c>
      <c r="P8" s="197">
        <f t="shared" si="4"/>
        <v>-0.14829062318165143</v>
      </c>
      <c r="Q8" s="197">
        <f t="shared" si="5"/>
        <v>-0.4199999999999342</v>
      </c>
    </row>
    <row r="9" spans="1:17">
      <c r="A9" s="33" t="s">
        <v>51</v>
      </c>
      <c r="B9" s="196">
        <f>PPCL_NG!I9+PPCL_Spot!I9+GT_NG!I9+GT_Spot!I9+Bawana_NG!I9+Bawana_RLNG!I9+Bawana_Spot!I9</f>
        <v>455.52</v>
      </c>
      <c r="C9" s="196">
        <f>PPCL_NG!P9+PPCL_Spot!P9+GT_NG!P9+GT_Spot!P9+Bawana_NG!P9+Bawana_RLNG!P9+Bawana_Spot!P9</f>
        <v>455.66050341922391</v>
      </c>
      <c r="D9" s="197">
        <f t="shared" si="0"/>
        <v>-0.14050341922393272</v>
      </c>
      <c r="E9" s="196">
        <f>PPCL_NG!J9+PPCL_Spot!J9+GT_NG!J9+GT_Spot!J9+Bawana_NG!J9+Bawana_RLNG!J9+Bawana_Spot!J9</f>
        <v>161.99</v>
      </c>
      <c r="F9" s="196">
        <f>PPCL_NG!Q9+PPCL_Spot!Q9+GT_NG!Q9+GT_Spot!Q9+Bawana_NG!Q9+Bawana_RLNG!Q9+Bawana_Spot!Q9</f>
        <v>162.08398088029455</v>
      </c>
      <c r="G9" s="197">
        <f t="shared" si="1"/>
        <v>-9.3980880294537883E-2</v>
      </c>
      <c r="H9" s="196">
        <f>PPCL_NG!K9+PPCL_Spot!K9+GT_NG!K9+GT_Spot!K9+Bawana_NG!K9+Bawana_RLNG!K9+Bawana_Spot!K9</f>
        <v>24.65</v>
      </c>
      <c r="I9" s="196">
        <f>PPCL_NG!R9+PPCL_Spot!R9+GT_NG!R9+GT_Spot!R9+Bawana_NG!R9+Bawana_RLNG!R9+Bawana_Spot!R9</f>
        <v>24.649771883910784</v>
      </c>
      <c r="J9" s="197">
        <f t="shared" si="2"/>
        <v>2.281160892145806E-4</v>
      </c>
      <c r="K9" s="196">
        <f>PPCL_NG!L9+PPCL_Spot!L9+GT_NG!L9+GT_Spot!L9+Bawana_NG!L9+Bawana_RLNG!L9+Bawana_Spot!L9</f>
        <v>117.11</v>
      </c>
      <c r="L9" s="196">
        <f>PPCL_NG!S9+PPCL_Spot!S9+GT_NG!S9+GT_Spot!S9+Bawana_NG!S9+Bawana_RLNG!S9+Bawana_Spot!S9</f>
        <v>117.13405489678036</v>
      </c>
      <c r="M9" s="197">
        <f t="shared" si="3"/>
        <v>-2.4054896780356216E-2</v>
      </c>
      <c r="N9" s="196">
        <f>PPCL_NG!M9+PPCL_Spot!M9+GT_NG!M9+GT_Spot!M9+Bawana_NG!M9+Bawana_RLNG!M9+Bawana_Spot!M9</f>
        <v>207.20999999999998</v>
      </c>
      <c r="O9" s="196">
        <f>PPCL_NG!T9+PPCL_Spot!T9+GT_NG!T9+GT_Spot!T9+Bawana_NG!T9+Bawana_RLNG!T9+Bawana_Spot!T9</f>
        <v>207.35168891979032</v>
      </c>
      <c r="P9" s="197">
        <f t="shared" si="4"/>
        <v>-0.14168891979034015</v>
      </c>
      <c r="Q9" s="197">
        <f t="shared" si="5"/>
        <v>-0.39999999999995239</v>
      </c>
    </row>
    <row r="10" spans="1:17">
      <c r="A10" s="33" t="s">
        <v>52</v>
      </c>
      <c r="B10" s="196">
        <f>PPCL_NG!I10+PPCL_Spot!I10+GT_NG!I10+GT_Spot!I10+Bawana_NG!I10+Bawana_RLNG!I10+Bawana_Spot!I10</f>
        <v>455.52</v>
      </c>
      <c r="C10" s="196">
        <f>PPCL_NG!P10+PPCL_Spot!P10+GT_NG!P10+GT_Spot!P10+Bawana_NG!P10+Bawana_RLNG!P10+Bawana_Spot!P10</f>
        <v>455.66050341922391</v>
      </c>
      <c r="D10" s="197">
        <f t="shared" si="0"/>
        <v>-0.14050341922393272</v>
      </c>
      <c r="E10" s="196">
        <f>PPCL_NG!J10+PPCL_Spot!J10+GT_NG!J10+GT_Spot!J10+Bawana_NG!J10+Bawana_RLNG!J10+Bawana_Spot!J10</f>
        <v>161.99</v>
      </c>
      <c r="F10" s="196">
        <f>PPCL_NG!Q10+PPCL_Spot!Q10+GT_NG!Q10+GT_Spot!Q10+Bawana_NG!Q10+Bawana_RLNG!Q10+Bawana_Spot!Q10</f>
        <v>162.08398088029455</v>
      </c>
      <c r="G10" s="197">
        <f t="shared" si="1"/>
        <v>-9.3980880294537883E-2</v>
      </c>
      <c r="H10" s="196">
        <f>PPCL_NG!K10+PPCL_Spot!K10+GT_NG!K10+GT_Spot!K10+Bawana_NG!K10+Bawana_RLNG!K10+Bawana_Spot!K10</f>
        <v>24.65</v>
      </c>
      <c r="I10" s="196">
        <f>PPCL_NG!R10+PPCL_Spot!R10+GT_NG!R10+GT_Spot!R10+Bawana_NG!R10+Bawana_RLNG!R10+Bawana_Spot!R10</f>
        <v>24.649771883910784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117.11</v>
      </c>
      <c r="L10" s="196">
        <f>PPCL_NG!S10+PPCL_Spot!S10+GT_NG!S10+GT_Spot!S10+Bawana_NG!S10+Bawana_RLNG!S10+Bawana_Spot!S10</f>
        <v>117.13405489678036</v>
      </c>
      <c r="M10" s="197">
        <f t="shared" si="3"/>
        <v>-2.4054896780356216E-2</v>
      </c>
      <c r="N10" s="196">
        <f>PPCL_NG!M10+PPCL_Spot!M10+GT_NG!M10+GT_Spot!M10+Bawana_NG!M10+Bawana_RLNG!M10+Bawana_Spot!M10</f>
        <v>207.20999999999998</v>
      </c>
      <c r="O10" s="196">
        <f>PPCL_NG!T10+PPCL_Spot!T10+GT_NG!T10+GT_Spot!T10+Bawana_NG!T10+Bawana_RLNG!T10+Bawana_Spot!T10</f>
        <v>207.35168891979032</v>
      </c>
      <c r="P10" s="197">
        <f t="shared" si="4"/>
        <v>-0.14168891979034015</v>
      </c>
      <c r="Q10" s="197">
        <f t="shared" si="5"/>
        <v>-0.39999999999995239</v>
      </c>
    </row>
    <row r="11" spans="1:17">
      <c r="A11" s="33" t="s">
        <v>53</v>
      </c>
      <c r="B11" s="196">
        <f>PPCL_NG!I11+PPCL_Spot!I11+GT_NG!I11+GT_Spot!I11+Bawana_NG!I11+Bawana_RLNG!I11+Bawana_Spot!I11</f>
        <v>585.52</v>
      </c>
      <c r="C11" s="196">
        <f>PPCL_NG!P11+PPCL_Spot!P11+GT_NG!P11+GT_Spot!P11+Bawana_NG!P11+Bawana_RLNG!P11+Bawana_Spot!P11</f>
        <v>585.66050341922391</v>
      </c>
      <c r="D11" s="197">
        <f t="shared" si="0"/>
        <v>-0.14050341922393272</v>
      </c>
      <c r="E11" s="196">
        <f>PPCL_NG!J11+PPCL_Spot!J11+GT_NG!J11+GT_Spot!J11+Bawana_NG!J11+Bawana_RLNG!J11+Bawana_Spot!J11</f>
        <v>183.99</v>
      </c>
      <c r="F11" s="196">
        <f>PPCL_NG!Q11+PPCL_Spot!Q11+GT_NG!Q11+GT_Spot!Q11+Bawana_NG!Q11+Bawana_RLNG!Q11+Bawana_Spot!Q11</f>
        <v>184.08398088029455</v>
      </c>
      <c r="G11" s="197">
        <f t="shared" si="1"/>
        <v>-9.3980880294537883E-2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112.47</v>
      </c>
      <c r="L11" s="196">
        <f>PPCL_NG!S11+PPCL_Spot!S11+GT_NG!S11+GT_Spot!S11+Bawana_NG!S11+Bawana_RLNG!S11+Bawana_Spot!S11</f>
        <v>112.49405489678036</v>
      </c>
      <c r="M11" s="197">
        <f t="shared" si="3"/>
        <v>-2.4054896780356216E-2</v>
      </c>
      <c r="N11" s="196">
        <f>PPCL_NG!M11+PPCL_Spot!M11+GT_NG!M11+GT_Spot!M11+Bawana_NG!M11+Bawana_RLNG!M11+Bawana_Spot!M11</f>
        <v>245.20999999999998</v>
      </c>
      <c r="O11" s="196">
        <f>PPCL_NG!T11+PPCL_Spot!T11+GT_NG!T11+GT_Spot!T11+Bawana_NG!T11+Bawana_RLNG!T11+Bawana_Spot!T11</f>
        <v>245.35168891979035</v>
      </c>
      <c r="P11" s="197">
        <f t="shared" si="4"/>
        <v>-0.14168891979036857</v>
      </c>
      <c r="Q11" s="197">
        <f t="shared" si="5"/>
        <v>-0.39999999999998082</v>
      </c>
    </row>
    <row r="12" spans="1:17">
      <c r="A12" s="33" t="s">
        <v>54</v>
      </c>
      <c r="B12" s="196">
        <f>PPCL_NG!I12+PPCL_Spot!I12+GT_NG!I12+GT_Spot!I12+Bawana_NG!I12+Bawana_RLNG!I12+Bawana_Spot!I12</f>
        <v>555.52</v>
      </c>
      <c r="C12" s="196">
        <f>PPCL_NG!P12+PPCL_Spot!P12+GT_NG!P12+GT_Spot!P12+Bawana_NG!P12+Bawana_RLNG!P12+Bawana_Spot!P12</f>
        <v>555.66050341922391</v>
      </c>
      <c r="D12" s="197">
        <f t="shared" si="0"/>
        <v>-0.14050341922393272</v>
      </c>
      <c r="E12" s="196">
        <f>PPCL_NG!J12+PPCL_Spot!J12+GT_NG!J12+GT_Spot!J12+Bawana_NG!J12+Bawana_RLNG!J12+Bawana_Spot!J12</f>
        <v>183.99</v>
      </c>
      <c r="F12" s="196">
        <f>PPCL_NG!Q12+PPCL_Spot!Q12+GT_NG!Q12+GT_Spot!Q12+Bawana_NG!Q12+Bawana_RLNG!Q12+Bawana_Spot!Q12</f>
        <v>184.08398088029455</v>
      </c>
      <c r="G12" s="197">
        <f t="shared" si="1"/>
        <v>-9.3980880294537883E-2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112.47</v>
      </c>
      <c r="L12" s="196">
        <f>PPCL_NG!S12+PPCL_Spot!S12+GT_NG!S12+GT_Spot!S12+Bawana_NG!S12+Bawana_RLNG!S12+Bawana_Spot!S12</f>
        <v>112.49405489678036</v>
      </c>
      <c r="M12" s="197">
        <f t="shared" si="3"/>
        <v>-2.4054896780356216E-2</v>
      </c>
      <c r="N12" s="196">
        <f>PPCL_NG!M12+PPCL_Spot!M12+GT_NG!M12+GT_Spot!M12+Bawana_NG!M12+Bawana_RLNG!M12+Bawana_Spot!M12</f>
        <v>245.20999999999998</v>
      </c>
      <c r="O12" s="196">
        <f>PPCL_NG!T12+PPCL_Spot!T12+GT_NG!T12+GT_Spot!T12+Bawana_NG!T12+Bawana_RLNG!T12+Bawana_Spot!T12</f>
        <v>245.35168891979035</v>
      </c>
      <c r="P12" s="197">
        <f t="shared" si="4"/>
        <v>-0.14168891979036857</v>
      </c>
      <c r="Q12" s="197">
        <f t="shared" si="5"/>
        <v>-0.39999999999998082</v>
      </c>
    </row>
    <row r="13" spans="1:17">
      <c r="A13" s="33" t="s">
        <v>55</v>
      </c>
      <c r="B13" s="196">
        <f>PPCL_NG!I13+PPCL_Spot!I13+GT_NG!I13+GT_Spot!I13+Bawana_NG!I13+Bawana_RLNG!I13+Bawana_Spot!I13</f>
        <v>600.97</v>
      </c>
      <c r="C13" s="196">
        <f>PPCL_NG!P13+PPCL_Spot!P13+GT_NG!P13+GT_Spot!P13+Bawana_NG!P13+Bawana_RLNG!P13+Bawana_Spot!P13</f>
        <v>601.11050341922396</v>
      </c>
      <c r="D13" s="197">
        <f t="shared" si="0"/>
        <v>-0.14050341922393272</v>
      </c>
      <c r="E13" s="196">
        <f>PPCL_NG!J13+PPCL_Spot!J13+GT_NG!J13+GT_Spot!J13+Bawana_NG!J13+Bawana_RLNG!J13+Bawana_Spot!J13</f>
        <v>183.2</v>
      </c>
      <c r="F13" s="196">
        <f>PPCL_NG!Q13+PPCL_Spot!Q13+GT_NG!Q13+GT_Spot!Q13+Bawana_NG!Q13+Bawana_RLNG!Q13+Bawana_Spot!Q13</f>
        <v>183.29398088029455</v>
      </c>
      <c r="G13" s="197">
        <f t="shared" si="1"/>
        <v>-9.3980880294566305E-2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112.47</v>
      </c>
      <c r="L13" s="196">
        <f>PPCL_NG!S13+PPCL_Spot!S13+GT_NG!S13+GT_Spot!S13+Bawana_NG!S13+Bawana_RLNG!S13+Bawana_Spot!S13</f>
        <v>112.49405489678036</v>
      </c>
      <c r="M13" s="197">
        <f t="shared" si="3"/>
        <v>-2.4054896780356216E-2</v>
      </c>
      <c r="N13" s="196">
        <f>PPCL_NG!M13+PPCL_Spot!M13+GT_NG!M13+GT_Spot!M13+Bawana_NG!M13+Bawana_RLNG!M13+Bawana_Spot!M13</f>
        <v>239.07</v>
      </c>
      <c r="O13" s="196">
        <f>PPCL_NG!T13+PPCL_Spot!T13+GT_NG!T13+GT_Spot!T13+Bawana_NG!T13+Bawana_RLNG!T13+Bawana_Spot!T13</f>
        <v>239.21168891979033</v>
      </c>
      <c r="P13" s="197">
        <f t="shared" si="4"/>
        <v>-0.14168891979034015</v>
      </c>
      <c r="Q13" s="197">
        <f t="shared" si="5"/>
        <v>-0.39999999999998082</v>
      </c>
    </row>
    <row r="14" spans="1:17">
      <c r="A14" s="33" t="s">
        <v>56</v>
      </c>
      <c r="B14" s="196">
        <f>PPCL_NG!I14+PPCL_Spot!I14+GT_NG!I14+GT_Spot!I14+Bawana_NG!I14+Bawana_RLNG!I14+Bawana_Spot!I14</f>
        <v>590.52</v>
      </c>
      <c r="C14" s="196">
        <f>PPCL_NG!P14+PPCL_Spot!P14+GT_NG!P14+GT_Spot!P14+Bawana_NG!P14+Bawana_RLNG!P14+Bawana_Spot!P14</f>
        <v>590.66050341922391</v>
      </c>
      <c r="D14" s="197">
        <f t="shared" si="0"/>
        <v>-0.14050341922393272</v>
      </c>
      <c r="E14" s="196">
        <f>PPCL_NG!J14+PPCL_Spot!J14+GT_NG!J14+GT_Spot!J14+Bawana_NG!J14+Bawana_RLNG!J14+Bawana_Spot!J14</f>
        <v>183.99</v>
      </c>
      <c r="F14" s="196">
        <f>PPCL_NG!Q14+PPCL_Spot!Q14+GT_NG!Q14+GT_Spot!Q14+Bawana_NG!Q14+Bawana_RLNG!Q14+Bawana_Spot!Q14</f>
        <v>184.08398088029455</v>
      </c>
      <c r="G14" s="197">
        <f t="shared" si="1"/>
        <v>-9.3980880294537883E-2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112.47</v>
      </c>
      <c r="L14" s="196">
        <f>PPCL_NG!S14+PPCL_Spot!S14+GT_NG!S14+GT_Spot!S14+Bawana_NG!S14+Bawana_RLNG!S14+Bawana_Spot!S14</f>
        <v>112.49405489678036</v>
      </c>
      <c r="M14" s="197">
        <f t="shared" si="3"/>
        <v>-2.4054896780356216E-2</v>
      </c>
      <c r="N14" s="196">
        <f>PPCL_NG!M14+PPCL_Spot!M14+GT_NG!M14+GT_Spot!M14+Bawana_NG!M14+Bawana_RLNG!M14+Bawana_Spot!M14</f>
        <v>240.20999999999998</v>
      </c>
      <c r="O14" s="196">
        <f>PPCL_NG!T14+PPCL_Spot!T14+GT_NG!T14+GT_Spot!T14+Bawana_NG!T14+Bawana_RLNG!T14+Bawana_Spot!T14</f>
        <v>240.35168891979035</v>
      </c>
      <c r="P14" s="197">
        <f t="shared" si="4"/>
        <v>-0.14168891979036857</v>
      </c>
      <c r="Q14" s="197">
        <f t="shared" si="5"/>
        <v>-0.39999999999998082</v>
      </c>
    </row>
    <row r="15" spans="1:17">
      <c r="A15" s="33" t="s">
        <v>57</v>
      </c>
      <c r="B15" s="196">
        <f>PPCL_NG!I15+PPCL_Spot!I15+GT_NG!I15+GT_Spot!I15+Bawana_NG!I15+Bawana_RLNG!I15+Bawana_Spot!I15</f>
        <v>467.74</v>
      </c>
      <c r="C15" s="196">
        <f>PPCL_NG!P15+PPCL_Spot!P15+GT_NG!P15+GT_Spot!P15+Bawana_NG!P15+Bawana_RLNG!P15+Bawana_Spot!P15</f>
        <v>467.88026905337887</v>
      </c>
      <c r="D15" s="197">
        <f t="shared" si="0"/>
        <v>-0.14026905337885864</v>
      </c>
      <c r="E15" s="196">
        <f>PPCL_NG!J15+PPCL_Spot!J15+GT_NG!J15+GT_Spot!J15+Bawana_NG!J15+Bawana_RLNG!J15+Bawana_Spot!J15</f>
        <v>183.99</v>
      </c>
      <c r="F15" s="196">
        <f>PPCL_NG!Q15+PPCL_Spot!Q15+GT_NG!Q15+GT_Spot!Q15+Bawana_NG!Q15+Bawana_RLNG!Q15+Bawana_Spot!Q15</f>
        <v>184.08398088029455</v>
      </c>
      <c r="G15" s="197">
        <f t="shared" si="1"/>
        <v>-9.3980880294537883E-2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23.489771883910784</v>
      </c>
      <c r="J15" s="197">
        <f t="shared" si="2"/>
        <v>2.281160892145806E-4</v>
      </c>
      <c r="K15" s="196">
        <f>PPCL_NG!L15+PPCL_Spot!L15+GT_NG!L15+GT_Spot!L15+Bawana_NG!L15+Bawana_RLNG!L15+Bawana_Spot!L15</f>
        <v>106.47</v>
      </c>
      <c r="L15" s="196">
        <f>PPCL_NG!S15+PPCL_Spot!S15+GT_NG!S15+GT_Spot!S15+Bawana_NG!S15+Bawana_RLNG!S15+Bawana_Spot!S15</f>
        <v>106.49428926262543</v>
      </c>
      <c r="M15" s="197">
        <f t="shared" si="3"/>
        <v>-2.4289262625430297E-2</v>
      </c>
      <c r="N15" s="196">
        <f>PPCL_NG!M15+PPCL_Spot!M15+GT_NG!M15+GT_Spot!M15+Bawana_NG!M15+Bawana_RLNG!M15+Bawana_Spot!M15</f>
        <v>240.20999999999998</v>
      </c>
      <c r="O15" s="196">
        <f>PPCL_NG!T15+PPCL_Spot!T15+GT_NG!T15+GT_Spot!T15+Bawana_NG!T15+Bawana_RLNG!T15+Bawana_Spot!T15</f>
        <v>240.35168891979035</v>
      </c>
      <c r="P15" s="197">
        <f t="shared" si="4"/>
        <v>-0.14168891979036857</v>
      </c>
      <c r="Q15" s="197">
        <f t="shared" si="5"/>
        <v>-0.39999999999998082</v>
      </c>
    </row>
    <row r="16" spans="1:17">
      <c r="A16" s="33" t="s">
        <v>58</v>
      </c>
      <c r="B16" s="196">
        <f>PPCL_NG!I16+PPCL_Spot!I16+GT_NG!I16+GT_Spot!I16+Bawana_NG!I16+Bawana_RLNG!I16+Bawana_Spot!I16</f>
        <v>467.74</v>
      </c>
      <c r="C16" s="196">
        <f>PPCL_NG!P16+PPCL_Spot!P16+GT_NG!P16+GT_Spot!P16+Bawana_NG!P16+Bawana_RLNG!P16+Bawana_Spot!P16</f>
        <v>467.88026905337887</v>
      </c>
      <c r="D16" s="197">
        <f t="shared" si="0"/>
        <v>-0.14026905337885864</v>
      </c>
      <c r="E16" s="196">
        <f>PPCL_NG!J16+PPCL_Spot!J16+GT_NG!J16+GT_Spot!J16+Bawana_NG!J16+Bawana_RLNG!J16+Bawana_Spot!J16</f>
        <v>183.99</v>
      </c>
      <c r="F16" s="196">
        <f>PPCL_NG!Q16+PPCL_Spot!Q16+GT_NG!Q16+GT_Spot!Q16+Bawana_NG!Q16+Bawana_RLNG!Q16+Bawana_Spot!Q16</f>
        <v>184.08398088029455</v>
      </c>
      <c r="G16" s="197">
        <f t="shared" si="1"/>
        <v>-9.3980880294537883E-2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23.489771883910784</v>
      </c>
      <c r="J16" s="197">
        <f t="shared" si="2"/>
        <v>2.281160892145806E-4</v>
      </c>
      <c r="K16" s="196">
        <f>PPCL_NG!L16+PPCL_Spot!L16+GT_NG!L16+GT_Spot!L16+Bawana_NG!L16+Bawana_RLNG!L16+Bawana_Spot!L16</f>
        <v>106.47</v>
      </c>
      <c r="L16" s="196">
        <f>PPCL_NG!S16+PPCL_Spot!S16+GT_NG!S16+GT_Spot!S16+Bawana_NG!S16+Bawana_RLNG!S16+Bawana_Spot!S16</f>
        <v>106.49428926262543</v>
      </c>
      <c r="M16" s="197">
        <f t="shared" si="3"/>
        <v>-2.4289262625430297E-2</v>
      </c>
      <c r="N16" s="196">
        <f>PPCL_NG!M16+PPCL_Spot!M16+GT_NG!M16+GT_Spot!M16+Bawana_NG!M16+Bawana_RLNG!M16+Bawana_Spot!M16</f>
        <v>240.20999999999998</v>
      </c>
      <c r="O16" s="196">
        <f>PPCL_NG!T16+PPCL_Spot!T16+GT_NG!T16+GT_Spot!T16+Bawana_NG!T16+Bawana_RLNG!T16+Bawana_Spot!T16</f>
        <v>240.35168891979035</v>
      </c>
      <c r="P16" s="197">
        <f t="shared" si="4"/>
        <v>-0.14168891979036857</v>
      </c>
      <c r="Q16" s="197">
        <f t="shared" si="5"/>
        <v>-0.39999999999998082</v>
      </c>
    </row>
    <row r="17" spans="1:17">
      <c r="A17" s="33" t="s">
        <v>59</v>
      </c>
      <c r="B17" s="196">
        <f>PPCL_NG!I17+PPCL_Spot!I17+GT_NG!I17+GT_Spot!I17+Bawana_NG!I17+Bawana_RLNG!I17+Bawana_Spot!I17</f>
        <v>467.74</v>
      </c>
      <c r="C17" s="196">
        <f>PPCL_NG!P17+PPCL_Spot!P17+GT_NG!P17+GT_Spot!P17+Bawana_NG!P17+Bawana_RLNG!P17+Bawana_Spot!P17</f>
        <v>467.88026905337887</v>
      </c>
      <c r="D17" s="197">
        <f t="shared" si="0"/>
        <v>-0.14026905337885864</v>
      </c>
      <c r="E17" s="196">
        <f>PPCL_NG!J17+PPCL_Spot!J17+GT_NG!J17+GT_Spot!J17+Bawana_NG!J17+Bawana_RLNG!J17+Bawana_Spot!J17</f>
        <v>183.99</v>
      </c>
      <c r="F17" s="196">
        <f>PPCL_NG!Q17+PPCL_Spot!Q17+GT_NG!Q17+GT_Spot!Q17+Bawana_NG!Q17+Bawana_RLNG!Q17+Bawana_Spot!Q17</f>
        <v>184.08398088029455</v>
      </c>
      <c r="G17" s="197">
        <f t="shared" si="1"/>
        <v>-9.3980880294537883E-2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23.489771883910784</v>
      </c>
      <c r="J17" s="197">
        <f t="shared" si="2"/>
        <v>2.281160892145806E-4</v>
      </c>
      <c r="K17" s="196">
        <f>PPCL_NG!L17+PPCL_Spot!L17+GT_NG!L17+GT_Spot!L17+Bawana_NG!L17+Bawana_RLNG!L17+Bawana_Spot!L17</f>
        <v>106.47</v>
      </c>
      <c r="L17" s="196">
        <f>PPCL_NG!S17+PPCL_Spot!S17+GT_NG!S17+GT_Spot!S17+Bawana_NG!S17+Bawana_RLNG!S17+Bawana_Spot!S17</f>
        <v>106.49428926262543</v>
      </c>
      <c r="M17" s="197">
        <f t="shared" si="3"/>
        <v>-2.4289262625430297E-2</v>
      </c>
      <c r="N17" s="196">
        <f>PPCL_NG!M17+PPCL_Spot!M17+GT_NG!M17+GT_Spot!M17+Bawana_NG!M17+Bawana_RLNG!M17+Bawana_Spot!M17</f>
        <v>240.20999999999998</v>
      </c>
      <c r="O17" s="196">
        <f>PPCL_NG!T17+PPCL_Spot!T17+GT_NG!T17+GT_Spot!T17+Bawana_NG!T17+Bawana_RLNG!T17+Bawana_Spot!T17</f>
        <v>240.35168891979035</v>
      </c>
      <c r="P17" s="197">
        <f t="shared" si="4"/>
        <v>-0.14168891979036857</v>
      </c>
      <c r="Q17" s="197">
        <f t="shared" si="5"/>
        <v>-0.39999999999998082</v>
      </c>
    </row>
    <row r="18" spans="1:17">
      <c r="A18" s="33" t="s">
        <v>60</v>
      </c>
      <c r="B18" s="196">
        <f>PPCL_NG!I18+PPCL_Spot!I18+GT_NG!I18+GT_Spot!I18+Bawana_NG!I18+Bawana_RLNG!I18+Bawana_Spot!I18</f>
        <v>467.74</v>
      </c>
      <c r="C18" s="196">
        <f>PPCL_NG!P18+PPCL_Spot!P18+GT_NG!P18+GT_Spot!P18+Bawana_NG!P18+Bawana_RLNG!P18+Bawana_Spot!P18</f>
        <v>467.88026905337887</v>
      </c>
      <c r="D18" s="197">
        <f t="shared" si="0"/>
        <v>-0.14026905337885864</v>
      </c>
      <c r="E18" s="196">
        <f>PPCL_NG!J18+PPCL_Spot!J18+GT_NG!J18+GT_Spot!J18+Bawana_NG!J18+Bawana_RLNG!J18+Bawana_Spot!J18</f>
        <v>183.99</v>
      </c>
      <c r="F18" s="196">
        <f>PPCL_NG!Q18+PPCL_Spot!Q18+GT_NG!Q18+GT_Spot!Q18+Bawana_NG!Q18+Bawana_RLNG!Q18+Bawana_Spot!Q18</f>
        <v>184.08398088029455</v>
      </c>
      <c r="G18" s="197">
        <f t="shared" si="1"/>
        <v>-9.3980880294537883E-2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23.489771883910784</v>
      </c>
      <c r="J18" s="197">
        <f t="shared" si="2"/>
        <v>2.281160892145806E-4</v>
      </c>
      <c r="K18" s="196">
        <f>PPCL_NG!L18+PPCL_Spot!L18+GT_NG!L18+GT_Spot!L18+Bawana_NG!L18+Bawana_RLNG!L18+Bawana_Spot!L18</f>
        <v>106.47</v>
      </c>
      <c r="L18" s="196">
        <f>PPCL_NG!S18+PPCL_Spot!S18+GT_NG!S18+GT_Spot!S18+Bawana_NG!S18+Bawana_RLNG!S18+Bawana_Spot!S18</f>
        <v>106.49428926262543</v>
      </c>
      <c r="M18" s="197">
        <f t="shared" si="3"/>
        <v>-2.4289262625430297E-2</v>
      </c>
      <c r="N18" s="196">
        <f>PPCL_NG!M18+PPCL_Spot!M18+GT_NG!M18+GT_Spot!M18+Bawana_NG!M18+Bawana_RLNG!M18+Bawana_Spot!M18</f>
        <v>240.20999999999998</v>
      </c>
      <c r="O18" s="196">
        <f>PPCL_NG!T18+PPCL_Spot!T18+GT_NG!T18+GT_Spot!T18+Bawana_NG!T18+Bawana_RLNG!T18+Bawana_Spot!T18</f>
        <v>240.35168891979035</v>
      </c>
      <c r="P18" s="197">
        <f t="shared" si="4"/>
        <v>-0.14168891979036857</v>
      </c>
      <c r="Q18" s="197">
        <f t="shared" si="5"/>
        <v>-0.39999999999998082</v>
      </c>
    </row>
    <row r="19" spans="1:17">
      <c r="A19" s="33" t="s">
        <v>61</v>
      </c>
      <c r="B19" s="196">
        <f>PPCL_NG!I19+PPCL_Spot!I19+GT_NG!I19+GT_Spot!I19+Bawana_NG!I19+Bawana_RLNG!I19+Bawana_Spot!I19</f>
        <v>467.74</v>
      </c>
      <c r="C19" s="196">
        <f>PPCL_NG!P19+PPCL_Spot!P19+GT_NG!P19+GT_Spot!P19+Bawana_NG!P19+Bawana_RLNG!P19+Bawana_Spot!P19</f>
        <v>467.88026905337887</v>
      </c>
      <c r="D19" s="197">
        <f t="shared" si="0"/>
        <v>-0.14026905337885864</v>
      </c>
      <c r="E19" s="196">
        <f>PPCL_NG!J19+PPCL_Spot!J19+GT_NG!J19+GT_Spot!J19+Bawana_NG!J19+Bawana_RLNG!J19+Bawana_Spot!J19</f>
        <v>183.99</v>
      </c>
      <c r="F19" s="196">
        <f>PPCL_NG!Q19+PPCL_Spot!Q19+GT_NG!Q19+GT_Spot!Q19+Bawana_NG!Q19+Bawana_RLNG!Q19+Bawana_Spot!Q19</f>
        <v>184.08398088029455</v>
      </c>
      <c r="G19" s="197">
        <f t="shared" si="1"/>
        <v>-9.3980880294537883E-2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23.489771883910784</v>
      </c>
      <c r="J19" s="197">
        <f t="shared" si="2"/>
        <v>2.281160892145806E-4</v>
      </c>
      <c r="K19" s="196">
        <f>PPCL_NG!L19+PPCL_Spot!L19+GT_NG!L19+GT_Spot!L19+Bawana_NG!L19+Bawana_RLNG!L19+Bawana_Spot!L19</f>
        <v>106.47</v>
      </c>
      <c r="L19" s="196">
        <f>PPCL_NG!S19+PPCL_Spot!S19+GT_NG!S19+GT_Spot!S19+Bawana_NG!S19+Bawana_RLNG!S19+Bawana_Spot!S19</f>
        <v>106.49428926262543</v>
      </c>
      <c r="M19" s="197">
        <f t="shared" si="3"/>
        <v>-2.4289262625430297E-2</v>
      </c>
      <c r="N19" s="196">
        <f>PPCL_NG!M19+PPCL_Spot!M19+GT_NG!M19+GT_Spot!M19+Bawana_NG!M19+Bawana_RLNG!M19+Bawana_Spot!M19</f>
        <v>240.20999999999998</v>
      </c>
      <c r="O19" s="196">
        <f>PPCL_NG!T19+PPCL_Spot!T19+GT_NG!T19+GT_Spot!T19+Bawana_NG!T19+Bawana_RLNG!T19+Bawana_Spot!T19</f>
        <v>240.35168891979035</v>
      </c>
      <c r="P19" s="197">
        <f t="shared" si="4"/>
        <v>-0.14168891979036857</v>
      </c>
      <c r="Q19" s="197">
        <f t="shared" si="5"/>
        <v>-0.39999999999998082</v>
      </c>
    </row>
    <row r="20" spans="1:17">
      <c r="A20" s="33" t="s">
        <v>62</v>
      </c>
      <c r="B20" s="196">
        <f>PPCL_NG!I20+PPCL_Spot!I20+GT_NG!I20+GT_Spot!I20+Bawana_NG!I20+Bawana_RLNG!I20+Bawana_Spot!I20</f>
        <v>467.74</v>
      </c>
      <c r="C20" s="196">
        <f>PPCL_NG!P20+PPCL_Spot!P20+GT_NG!P20+GT_Spot!P20+Bawana_NG!P20+Bawana_RLNG!P20+Bawana_Spot!P20</f>
        <v>467.88026905337887</v>
      </c>
      <c r="D20" s="197">
        <f t="shared" si="0"/>
        <v>-0.14026905337885864</v>
      </c>
      <c r="E20" s="196">
        <f>PPCL_NG!J20+PPCL_Spot!J20+GT_NG!J20+GT_Spot!J20+Bawana_NG!J20+Bawana_RLNG!J20+Bawana_Spot!J20</f>
        <v>183.99</v>
      </c>
      <c r="F20" s="196">
        <f>PPCL_NG!Q20+PPCL_Spot!Q20+GT_NG!Q20+GT_Spot!Q20+Bawana_NG!Q20+Bawana_RLNG!Q20+Bawana_Spot!Q20</f>
        <v>184.08398088029455</v>
      </c>
      <c r="G20" s="197">
        <f t="shared" si="1"/>
        <v>-9.3980880294537883E-2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23.489771883910784</v>
      </c>
      <c r="J20" s="197">
        <f t="shared" si="2"/>
        <v>2.281160892145806E-4</v>
      </c>
      <c r="K20" s="196">
        <f>PPCL_NG!L20+PPCL_Spot!L20+GT_NG!L20+GT_Spot!L20+Bawana_NG!L20+Bawana_RLNG!L20+Bawana_Spot!L20</f>
        <v>106.47</v>
      </c>
      <c r="L20" s="196">
        <f>PPCL_NG!S20+PPCL_Spot!S20+GT_NG!S20+GT_Spot!S20+Bawana_NG!S20+Bawana_RLNG!S20+Bawana_Spot!S20</f>
        <v>106.49428926262543</v>
      </c>
      <c r="M20" s="197">
        <f t="shared" si="3"/>
        <v>-2.4289262625430297E-2</v>
      </c>
      <c r="N20" s="196">
        <f>PPCL_NG!M20+PPCL_Spot!M20+GT_NG!M20+GT_Spot!M20+Bawana_NG!M20+Bawana_RLNG!M20+Bawana_Spot!M20</f>
        <v>240.20999999999998</v>
      </c>
      <c r="O20" s="196">
        <f>PPCL_NG!T20+PPCL_Spot!T20+GT_NG!T20+GT_Spot!T20+Bawana_NG!T20+Bawana_RLNG!T20+Bawana_Spot!T20</f>
        <v>240.35168891979035</v>
      </c>
      <c r="P20" s="197">
        <f t="shared" si="4"/>
        <v>-0.14168891979036857</v>
      </c>
      <c r="Q20" s="197">
        <f t="shared" si="5"/>
        <v>-0.39999999999998082</v>
      </c>
    </row>
    <row r="21" spans="1:17">
      <c r="A21" s="33" t="s">
        <v>63</v>
      </c>
      <c r="B21" s="196">
        <f>PPCL_NG!I21+PPCL_Spot!I21+GT_NG!I21+GT_Spot!I21+Bawana_NG!I21+Bawana_RLNG!I21+Bawana_Spot!I21</f>
        <v>467.74</v>
      </c>
      <c r="C21" s="196">
        <f>PPCL_NG!P21+PPCL_Spot!P21+GT_NG!P21+GT_Spot!P21+Bawana_NG!P21+Bawana_RLNG!P21+Bawana_Spot!P21</f>
        <v>467.88026905337887</v>
      </c>
      <c r="D21" s="197">
        <f t="shared" si="0"/>
        <v>-0.14026905337885864</v>
      </c>
      <c r="E21" s="196">
        <f>PPCL_NG!J21+PPCL_Spot!J21+GT_NG!J21+GT_Spot!J21+Bawana_NG!J21+Bawana_RLNG!J21+Bawana_Spot!J21</f>
        <v>183.99</v>
      </c>
      <c r="F21" s="196">
        <f>PPCL_NG!Q21+PPCL_Spot!Q21+GT_NG!Q21+GT_Spot!Q21+Bawana_NG!Q21+Bawana_RLNG!Q21+Bawana_Spot!Q21</f>
        <v>184.08398088029455</v>
      </c>
      <c r="G21" s="197">
        <f t="shared" si="1"/>
        <v>-9.3980880294537883E-2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23.489771883910784</v>
      </c>
      <c r="J21" s="197">
        <f t="shared" si="2"/>
        <v>2.281160892145806E-4</v>
      </c>
      <c r="K21" s="196">
        <f>PPCL_NG!L21+PPCL_Spot!L21+GT_NG!L21+GT_Spot!L21+Bawana_NG!L21+Bawana_RLNG!L21+Bawana_Spot!L21</f>
        <v>106.47</v>
      </c>
      <c r="L21" s="196">
        <f>PPCL_NG!S21+PPCL_Spot!S21+GT_NG!S21+GT_Spot!S21+Bawana_NG!S21+Bawana_RLNG!S21+Bawana_Spot!S21</f>
        <v>106.49428926262543</v>
      </c>
      <c r="M21" s="197">
        <f t="shared" si="3"/>
        <v>-2.4289262625430297E-2</v>
      </c>
      <c r="N21" s="196">
        <f>PPCL_NG!M21+PPCL_Spot!M21+GT_NG!M21+GT_Spot!M21+Bawana_NG!M21+Bawana_RLNG!M21+Bawana_Spot!M21</f>
        <v>240.20999999999998</v>
      </c>
      <c r="O21" s="196">
        <f>PPCL_NG!T21+PPCL_Spot!T21+GT_NG!T21+GT_Spot!T21+Bawana_NG!T21+Bawana_RLNG!T21+Bawana_Spot!T21</f>
        <v>240.35168891979035</v>
      </c>
      <c r="P21" s="197">
        <f t="shared" si="4"/>
        <v>-0.14168891979036857</v>
      </c>
      <c r="Q21" s="197">
        <f t="shared" si="5"/>
        <v>-0.39999999999998082</v>
      </c>
    </row>
    <row r="22" spans="1:17">
      <c r="A22" s="33" t="s">
        <v>64</v>
      </c>
      <c r="B22" s="196">
        <f>PPCL_NG!I22+PPCL_Spot!I22+GT_NG!I22+GT_Spot!I22+Bawana_NG!I22+Bawana_RLNG!I22+Bawana_Spot!I22</f>
        <v>467.74</v>
      </c>
      <c r="C22" s="196">
        <f>PPCL_NG!P22+PPCL_Spot!P22+GT_NG!P22+GT_Spot!P22+Bawana_NG!P22+Bawana_RLNG!P22+Bawana_Spot!P22</f>
        <v>467.88026905337887</v>
      </c>
      <c r="D22" s="197">
        <f t="shared" si="0"/>
        <v>-0.14026905337885864</v>
      </c>
      <c r="E22" s="196">
        <f>PPCL_NG!J22+PPCL_Spot!J22+GT_NG!J22+GT_Spot!J22+Bawana_NG!J22+Bawana_RLNG!J22+Bawana_Spot!J22</f>
        <v>183.99</v>
      </c>
      <c r="F22" s="196">
        <f>PPCL_NG!Q22+PPCL_Spot!Q22+GT_NG!Q22+GT_Spot!Q22+Bawana_NG!Q22+Bawana_RLNG!Q22+Bawana_Spot!Q22</f>
        <v>184.08398088029455</v>
      </c>
      <c r="G22" s="197">
        <f t="shared" si="1"/>
        <v>-9.3980880294537883E-2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23.489771883910784</v>
      </c>
      <c r="J22" s="197">
        <f t="shared" si="2"/>
        <v>2.281160892145806E-4</v>
      </c>
      <c r="K22" s="196">
        <f>PPCL_NG!L22+PPCL_Spot!L22+GT_NG!L22+GT_Spot!L22+Bawana_NG!L22+Bawana_RLNG!L22+Bawana_Spot!L22</f>
        <v>106.47</v>
      </c>
      <c r="L22" s="196">
        <f>PPCL_NG!S22+PPCL_Spot!S22+GT_NG!S22+GT_Spot!S22+Bawana_NG!S22+Bawana_RLNG!S22+Bawana_Spot!S22</f>
        <v>106.49428926262543</v>
      </c>
      <c r="M22" s="197">
        <f t="shared" si="3"/>
        <v>-2.4289262625430297E-2</v>
      </c>
      <c r="N22" s="196">
        <f>PPCL_NG!M22+PPCL_Spot!M22+GT_NG!M22+GT_Spot!M22+Bawana_NG!M22+Bawana_RLNG!M22+Bawana_Spot!M22</f>
        <v>240.20999999999998</v>
      </c>
      <c r="O22" s="196">
        <f>PPCL_NG!T22+PPCL_Spot!T22+GT_NG!T22+GT_Spot!T22+Bawana_NG!T22+Bawana_RLNG!T22+Bawana_Spot!T22</f>
        <v>240.35168891979035</v>
      </c>
      <c r="P22" s="197">
        <f t="shared" si="4"/>
        <v>-0.14168891979036857</v>
      </c>
      <c r="Q22" s="197">
        <f t="shared" si="5"/>
        <v>-0.39999999999998082</v>
      </c>
    </row>
    <row r="23" spans="1:17">
      <c r="A23" s="33" t="s">
        <v>65</v>
      </c>
      <c r="B23" s="196">
        <f>PPCL_NG!I23+PPCL_Spot!I23+GT_NG!I23+GT_Spot!I23+Bawana_NG!I23+Bawana_RLNG!I23+Bawana_Spot!I23</f>
        <v>468.14</v>
      </c>
      <c r="C23" s="196">
        <f>PPCL_NG!P23+PPCL_Spot!P23+GT_NG!P23+GT_Spot!P23+Bawana_NG!P23+Bawana_RLNG!P23+Bawana_Spot!P23</f>
        <v>468.28800332920213</v>
      </c>
      <c r="D23" s="197">
        <f t="shared" si="0"/>
        <v>-0.14800332920214032</v>
      </c>
      <c r="E23" s="196">
        <f>PPCL_NG!J23+PPCL_Spot!J23+GT_NG!J23+GT_Spot!J23+Bawana_NG!J23+Bawana_RLNG!J23+Bawana_Spot!J23</f>
        <v>184.2</v>
      </c>
      <c r="F23" s="196">
        <f>PPCL_NG!Q23+PPCL_Spot!Q23+GT_NG!Q23+GT_Spot!Q23+Bawana_NG!Q23+Bawana_RLNG!Q23+Bawana_Spot!Q23</f>
        <v>184.29842319295011</v>
      </c>
      <c r="G23" s="197">
        <f t="shared" si="1"/>
        <v>-9.8423192950122029E-2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23.489771883910784</v>
      </c>
      <c r="J23" s="197">
        <f t="shared" si="2"/>
        <v>2.281160892145806E-4</v>
      </c>
      <c r="K23" s="196">
        <f>PPCL_NG!L23+PPCL_Spot!L23+GT_NG!L23+GT_Spot!L23+Bawana_NG!L23+Bawana_RLNG!L23+Bawana_Spot!L23</f>
        <v>106.53</v>
      </c>
      <c r="L23" s="196">
        <f>PPCL_NG!S23+PPCL_Spot!S23+GT_NG!S23+GT_Spot!S23+Bawana_NG!S23+Bawana_RLNG!S23+Bawana_Spot!S23</f>
        <v>106.55551097075529</v>
      </c>
      <c r="M23" s="197">
        <f t="shared" si="3"/>
        <v>-2.5510970755291851E-2</v>
      </c>
      <c r="N23" s="196">
        <f>PPCL_NG!M23+PPCL_Spot!M23+GT_NG!M23+GT_Spot!M23+Bawana_NG!M23+Bawana_RLNG!M23+Bawana_Spot!M23</f>
        <v>240.51999999999998</v>
      </c>
      <c r="O23" s="196">
        <f>PPCL_NG!T23+PPCL_Spot!T23+GT_NG!T23+GT_Spot!T23+Bawana_NG!T23+Bawana_RLNG!T23+Bawana_Spot!T23</f>
        <v>240.66829062318166</v>
      </c>
      <c r="P23" s="197">
        <f t="shared" si="4"/>
        <v>-0.14829062318167985</v>
      </c>
      <c r="Q23" s="197">
        <f t="shared" si="5"/>
        <v>-0.42000000000001947</v>
      </c>
    </row>
    <row r="24" spans="1:17">
      <c r="A24" s="33" t="s">
        <v>66</v>
      </c>
      <c r="B24" s="196">
        <f>PPCL_NG!I24+PPCL_Spot!I24+GT_NG!I24+GT_Spot!I24+Bawana_NG!I24+Bawana_RLNG!I24+Bawana_Spot!I24</f>
        <v>468.14</v>
      </c>
      <c r="C24" s="196">
        <f>PPCL_NG!P24+PPCL_Spot!P24+GT_NG!P24+GT_Spot!P24+Bawana_NG!P24+Bawana_RLNG!P24+Bawana_Spot!P24</f>
        <v>468.28800332920213</v>
      </c>
      <c r="D24" s="197">
        <f t="shared" si="0"/>
        <v>-0.14800332920214032</v>
      </c>
      <c r="E24" s="196">
        <f>PPCL_NG!J24+PPCL_Spot!J24+GT_NG!J24+GT_Spot!J24+Bawana_NG!J24+Bawana_RLNG!J24+Bawana_Spot!J24</f>
        <v>184.2</v>
      </c>
      <c r="F24" s="196">
        <f>PPCL_NG!Q24+PPCL_Spot!Q24+GT_NG!Q24+GT_Spot!Q24+Bawana_NG!Q24+Bawana_RLNG!Q24+Bawana_Spot!Q24</f>
        <v>184.29842319295011</v>
      </c>
      <c r="G24" s="197">
        <f t="shared" si="1"/>
        <v>-9.8423192950122029E-2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23.489771883910784</v>
      </c>
      <c r="J24" s="197">
        <f t="shared" si="2"/>
        <v>2.281160892145806E-4</v>
      </c>
      <c r="K24" s="196">
        <f>PPCL_NG!L24+PPCL_Spot!L24+GT_NG!L24+GT_Spot!L24+Bawana_NG!L24+Bawana_RLNG!L24+Bawana_Spot!L24</f>
        <v>106.53</v>
      </c>
      <c r="L24" s="196">
        <f>PPCL_NG!S24+PPCL_Spot!S24+GT_NG!S24+GT_Spot!S24+Bawana_NG!S24+Bawana_RLNG!S24+Bawana_Spot!S24</f>
        <v>106.55551097075529</v>
      </c>
      <c r="M24" s="197">
        <f t="shared" si="3"/>
        <v>-2.5510970755291851E-2</v>
      </c>
      <c r="N24" s="196">
        <f>PPCL_NG!M24+PPCL_Spot!M24+GT_NG!M24+GT_Spot!M24+Bawana_NG!M24+Bawana_RLNG!M24+Bawana_Spot!M24</f>
        <v>240.51999999999998</v>
      </c>
      <c r="O24" s="196">
        <f>PPCL_NG!T24+PPCL_Spot!T24+GT_NG!T24+GT_Spot!T24+Bawana_NG!T24+Bawana_RLNG!T24+Bawana_Spot!T24</f>
        <v>240.66829062318166</v>
      </c>
      <c r="P24" s="197">
        <f t="shared" si="4"/>
        <v>-0.14829062318167985</v>
      </c>
      <c r="Q24" s="197">
        <f t="shared" si="5"/>
        <v>-0.42000000000001947</v>
      </c>
    </row>
    <row r="25" spans="1:17">
      <c r="A25" s="33" t="s">
        <v>67</v>
      </c>
      <c r="B25" s="196">
        <f>PPCL_NG!I25+PPCL_Spot!I25+GT_NG!I25+GT_Spot!I25+Bawana_NG!I25+Bawana_RLNG!I25+Bawana_Spot!I25</f>
        <v>468.14</v>
      </c>
      <c r="C25" s="196">
        <f>PPCL_NG!P25+PPCL_Spot!P25+GT_NG!P25+GT_Spot!P25+Bawana_NG!P25+Bawana_RLNG!P25+Bawana_Spot!P25</f>
        <v>468.28800332920213</v>
      </c>
      <c r="D25" s="197">
        <f t="shared" si="0"/>
        <v>-0.14800332920214032</v>
      </c>
      <c r="E25" s="196">
        <f>PPCL_NG!J25+PPCL_Spot!J25+GT_NG!J25+GT_Spot!J25+Bawana_NG!J25+Bawana_RLNG!J25+Bawana_Spot!J25</f>
        <v>184.2</v>
      </c>
      <c r="F25" s="196">
        <f>PPCL_NG!Q25+PPCL_Spot!Q25+GT_NG!Q25+GT_Spot!Q25+Bawana_NG!Q25+Bawana_RLNG!Q25+Bawana_Spot!Q25</f>
        <v>184.29842319295011</v>
      </c>
      <c r="G25" s="197">
        <f t="shared" si="1"/>
        <v>-9.8423192950122029E-2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23.489771883910784</v>
      </c>
      <c r="J25" s="197">
        <f t="shared" si="2"/>
        <v>2.281160892145806E-4</v>
      </c>
      <c r="K25" s="196">
        <f>PPCL_NG!L25+PPCL_Spot!L25+GT_NG!L25+GT_Spot!L25+Bawana_NG!L25+Bawana_RLNG!L25+Bawana_Spot!L25</f>
        <v>106.53</v>
      </c>
      <c r="L25" s="196">
        <f>PPCL_NG!S25+PPCL_Spot!S25+GT_NG!S25+GT_Spot!S25+Bawana_NG!S25+Bawana_RLNG!S25+Bawana_Spot!S25</f>
        <v>106.55551097075529</v>
      </c>
      <c r="M25" s="197">
        <f t="shared" si="3"/>
        <v>-2.5510970755291851E-2</v>
      </c>
      <c r="N25" s="196">
        <f>PPCL_NG!M25+PPCL_Spot!M25+GT_NG!M25+GT_Spot!M25+Bawana_NG!M25+Bawana_RLNG!M25+Bawana_Spot!M25</f>
        <v>240.51999999999998</v>
      </c>
      <c r="O25" s="196">
        <f>PPCL_NG!T25+PPCL_Spot!T25+GT_NG!T25+GT_Spot!T25+Bawana_NG!T25+Bawana_RLNG!T25+Bawana_Spot!T25</f>
        <v>240.66829062318166</v>
      </c>
      <c r="P25" s="197">
        <f t="shared" si="4"/>
        <v>-0.14829062318167985</v>
      </c>
      <c r="Q25" s="197">
        <f t="shared" si="5"/>
        <v>-0.42000000000001947</v>
      </c>
    </row>
    <row r="26" spans="1:17">
      <c r="A26" s="33" t="s">
        <v>68</v>
      </c>
      <c r="B26" s="196">
        <f>PPCL_NG!I26+PPCL_Spot!I26+GT_NG!I26+GT_Spot!I26+Bawana_NG!I26+Bawana_RLNG!I26+Bawana_Spot!I26</f>
        <v>468.14</v>
      </c>
      <c r="C26" s="196">
        <f>PPCL_NG!P26+PPCL_Spot!P26+GT_NG!P26+GT_Spot!P26+Bawana_NG!P26+Bawana_RLNG!P26+Bawana_Spot!P26</f>
        <v>468.28800332920213</v>
      </c>
      <c r="D26" s="197">
        <f t="shared" si="0"/>
        <v>-0.14800332920214032</v>
      </c>
      <c r="E26" s="196">
        <f>PPCL_NG!J26+PPCL_Spot!J26+GT_NG!J26+GT_Spot!J26+Bawana_NG!J26+Bawana_RLNG!J26+Bawana_Spot!J26</f>
        <v>184.2</v>
      </c>
      <c r="F26" s="196">
        <f>PPCL_NG!Q26+PPCL_Spot!Q26+GT_NG!Q26+GT_Spot!Q26+Bawana_NG!Q26+Bawana_RLNG!Q26+Bawana_Spot!Q26</f>
        <v>184.29842319295011</v>
      </c>
      <c r="G26" s="197">
        <f t="shared" si="1"/>
        <v>-9.8423192950122029E-2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23.489771883910784</v>
      </c>
      <c r="J26" s="197">
        <f t="shared" si="2"/>
        <v>2.281160892145806E-4</v>
      </c>
      <c r="K26" s="196">
        <f>PPCL_NG!L26+PPCL_Spot!L26+GT_NG!L26+GT_Spot!L26+Bawana_NG!L26+Bawana_RLNG!L26+Bawana_Spot!L26</f>
        <v>106.53</v>
      </c>
      <c r="L26" s="196">
        <f>PPCL_NG!S26+PPCL_Spot!S26+GT_NG!S26+GT_Spot!S26+Bawana_NG!S26+Bawana_RLNG!S26+Bawana_Spot!S26</f>
        <v>106.55551097075529</v>
      </c>
      <c r="M26" s="197">
        <f t="shared" si="3"/>
        <v>-2.5510970755291851E-2</v>
      </c>
      <c r="N26" s="196">
        <f>PPCL_NG!M26+PPCL_Spot!M26+GT_NG!M26+GT_Spot!M26+Bawana_NG!M26+Bawana_RLNG!M26+Bawana_Spot!M26</f>
        <v>240.51999999999998</v>
      </c>
      <c r="O26" s="196">
        <f>PPCL_NG!T26+PPCL_Spot!T26+GT_NG!T26+GT_Spot!T26+Bawana_NG!T26+Bawana_RLNG!T26+Bawana_Spot!T26</f>
        <v>240.66829062318166</v>
      </c>
      <c r="P26" s="197">
        <f t="shared" si="4"/>
        <v>-0.14829062318167985</v>
      </c>
      <c r="Q26" s="197">
        <f t="shared" si="5"/>
        <v>-0.42000000000001947</v>
      </c>
    </row>
    <row r="27" spans="1:17">
      <c r="A27" s="33" t="s">
        <v>69</v>
      </c>
      <c r="B27" s="196">
        <f>PPCL_NG!I27+PPCL_Spot!I27+GT_NG!I27+GT_Spot!I27+Bawana_NG!I27+Bawana_RLNG!I27+Bawana_Spot!I27</f>
        <v>435.44</v>
      </c>
      <c r="C27" s="196">
        <f>PPCL_NG!P27+PPCL_Spot!P27+GT_NG!P27+GT_Spot!P27+Bawana_NG!P27+Bawana_RLNG!P27+Bawana_Spot!P27</f>
        <v>435.58800332920214</v>
      </c>
      <c r="D27" s="197">
        <f t="shared" si="0"/>
        <v>-0.14800332920214032</v>
      </c>
      <c r="E27" s="196">
        <f>PPCL_NG!J27+PPCL_Spot!J27+GT_NG!J27+GT_Spot!J27+Bawana_NG!J27+Bawana_RLNG!J27+Bawana_Spot!J27</f>
        <v>184.2</v>
      </c>
      <c r="F27" s="196">
        <f>PPCL_NG!Q27+PPCL_Spot!Q27+GT_NG!Q27+GT_Spot!Q27+Bawana_NG!Q27+Bawana_RLNG!Q27+Bawana_Spot!Q27</f>
        <v>184.29842319295011</v>
      </c>
      <c r="G27" s="197">
        <f t="shared" si="1"/>
        <v>-9.8423192950122029E-2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23.489771883910784</v>
      </c>
      <c r="J27" s="197">
        <f t="shared" si="2"/>
        <v>2.281160892145806E-4</v>
      </c>
      <c r="K27" s="196">
        <f>PPCL_NG!L27+PPCL_Spot!L27+GT_NG!L27+GT_Spot!L27+Bawana_NG!L27+Bawana_RLNG!L27+Bawana_Spot!L27</f>
        <v>106.53</v>
      </c>
      <c r="L27" s="196">
        <f>PPCL_NG!S27+PPCL_Spot!S27+GT_NG!S27+GT_Spot!S27+Bawana_NG!S27+Bawana_RLNG!S27+Bawana_Spot!S27</f>
        <v>106.55551097075529</v>
      </c>
      <c r="M27" s="197">
        <f t="shared" si="3"/>
        <v>-2.5510970755291851E-2</v>
      </c>
      <c r="N27" s="196">
        <f>PPCL_NG!M27+PPCL_Spot!M27+GT_NG!M27+GT_Spot!M27+Bawana_NG!M27+Bawana_RLNG!M27+Bawana_Spot!M27</f>
        <v>240.51999999999998</v>
      </c>
      <c r="O27" s="196">
        <f>PPCL_NG!T27+PPCL_Spot!T27+GT_NG!T27+GT_Spot!T27+Bawana_NG!T27+Bawana_RLNG!T27+Bawana_Spot!T27</f>
        <v>240.66829062318166</v>
      </c>
      <c r="P27" s="197">
        <f t="shared" si="4"/>
        <v>-0.14829062318167985</v>
      </c>
      <c r="Q27" s="197">
        <f t="shared" si="5"/>
        <v>-0.42000000000001947</v>
      </c>
    </row>
    <row r="28" spans="1:17">
      <c r="A28" s="33" t="s">
        <v>70</v>
      </c>
      <c r="B28" s="196">
        <f>PPCL_NG!I28+PPCL_Spot!I28+GT_NG!I28+GT_Spot!I28+Bawana_NG!I28+Bawana_RLNG!I28+Bawana_Spot!I28</f>
        <v>435.44</v>
      </c>
      <c r="C28" s="196">
        <f>PPCL_NG!P28+PPCL_Spot!P28+GT_NG!P28+GT_Spot!P28+Bawana_NG!P28+Bawana_RLNG!P28+Bawana_Spot!P28</f>
        <v>435.58800332920214</v>
      </c>
      <c r="D28" s="197">
        <f t="shared" si="0"/>
        <v>-0.14800332920214032</v>
      </c>
      <c r="E28" s="196">
        <f>PPCL_NG!J28+PPCL_Spot!J28+GT_NG!J28+GT_Spot!J28+Bawana_NG!J28+Bawana_RLNG!J28+Bawana_Spot!J28</f>
        <v>184.2</v>
      </c>
      <c r="F28" s="196">
        <f>PPCL_NG!Q28+PPCL_Spot!Q28+GT_NG!Q28+GT_Spot!Q28+Bawana_NG!Q28+Bawana_RLNG!Q28+Bawana_Spot!Q28</f>
        <v>184.29842319295011</v>
      </c>
      <c r="G28" s="197">
        <f t="shared" si="1"/>
        <v>-9.8423192950122029E-2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23.489771883910784</v>
      </c>
      <c r="J28" s="197">
        <f t="shared" si="2"/>
        <v>2.281160892145806E-4</v>
      </c>
      <c r="K28" s="196">
        <f>PPCL_NG!L28+PPCL_Spot!L28+GT_NG!L28+GT_Spot!L28+Bawana_NG!L28+Bawana_RLNG!L28+Bawana_Spot!L28</f>
        <v>106.53</v>
      </c>
      <c r="L28" s="196">
        <f>PPCL_NG!S28+PPCL_Spot!S28+GT_NG!S28+GT_Spot!S28+Bawana_NG!S28+Bawana_RLNG!S28+Bawana_Spot!S28</f>
        <v>106.55551097075529</v>
      </c>
      <c r="M28" s="197">
        <f t="shared" si="3"/>
        <v>-2.5510970755291851E-2</v>
      </c>
      <c r="N28" s="196">
        <f>PPCL_NG!M28+PPCL_Spot!M28+GT_NG!M28+GT_Spot!M28+Bawana_NG!M28+Bawana_RLNG!M28+Bawana_Spot!M28</f>
        <v>240.51999999999998</v>
      </c>
      <c r="O28" s="196">
        <f>PPCL_NG!T28+PPCL_Spot!T28+GT_NG!T28+GT_Spot!T28+Bawana_NG!T28+Bawana_RLNG!T28+Bawana_Spot!T28</f>
        <v>240.66829062318166</v>
      </c>
      <c r="P28" s="197">
        <f t="shared" si="4"/>
        <v>-0.14829062318167985</v>
      </c>
      <c r="Q28" s="197">
        <f t="shared" si="5"/>
        <v>-0.42000000000001947</v>
      </c>
    </row>
    <row r="29" spans="1:17">
      <c r="A29" s="33" t="s">
        <v>71</v>
      </c>
      <c r="B29" s="196">
        <f>PPCL_NG!I29+PPCL_Spot!I29+GT_NG!I29+GT_Spot!I29+Bawana_NG!I29+Bawana_RLNG!I29+Bawana_Spot!I29</f>
        <v>435.44</v>
      </c>
      <c r="C29" s="196">
        <f>PPCL_NG!P29+PPCL_Spot!P29+GT_NG!P29+GT_Spot!P29+Bawana_NG!P29+Bawana_RLNG!P29+Bawana_Spot!P29</f>
        <v>435.58800332920214</v>
      </c>
      <c r="D29" s="197">
        <f t="shared" si="0"/>
        <v>-0.14800332920214032</v>
      </c>
      <c r="E29" s="196">
        <f>PPCL_NG!J29+PPCL_Spot!J29+GT_NG!J29+GT_Spot!J29+Bawana_NG!J29+Bawana_RLNG!J29+Bawana_Spot!J29</f>
        <v>184.2</v>
      </c>
      <c r="F29" s="196">
        <f>PPCL_NG!Q29+PPCL_Spot!Q29+GT_NG!Q29+GT_Spot!Q29+Bawana_NG!Q29+Bawana_RLNG!Q29+Bawana_Spot!Q29</f>
        <v>184.29842319295011</v>
      </c>
      <c r="G29" s="197">
        <f t="shared" si="1"/>
        <v>-9.8423192950122029E-2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23.489771883910784</v>
      </c>
      <c r="J29" s="197">
        <f t="shared" si="2"/>
        <v>2.281160892145806E-4</v>
      </c>
      <c r="K29" s="196">
        <f>PPCL_NG!L29+PPCL_Spot!L29+GT_NG!L29+GT_Spot!L29+Bawana_NG!L29+Bawana_RLNG!L29+Bawana_Spot!L29</f>
        <v>106.53</v>
      </c>
      <c r="L29" s="196">
        <f>PPCL_NG!S29+PPCL_Spot!S29+GT_NG!S29+GT_Spot!S29+Bawana_NG!S29+Bawana_RLNG!S29+Bawana_Spot!S29</f>
        <v>106.55551097075529</v>
      </c>
      <c r="M29" s="197">
        <f t="shared" si="3"/>
        <v>-2.5510970755291851E-2</v>
      </c>
      <c r="N29" s="196">
        <f>PPCL_NG!M29+PPCL_Spot!M29+GT_NG!M29+GT_Spot!M29+Bawana_NG!M29+Bawana_RLNG!M29+Bawana_Spot!M29</f>
        <v>240.51999999999998</v>
      </c>
      <c r="O29" s="196">
        <f>PPCL_NG!T29+PPCL_Spot!T29+GT_NG!T29+GT_Spot!T29+Bawana_NG!T29+Bawana_RLNG!T29+Bawana_Spot!T29</f>
        <v>240.66829062318166</v>
      </c>
      <c r="P29" s="197">
        <f t="shared" si="4"/>
        <v>-0.14829062318167985</v>
      </c>
      <c r="Q29" s="197">
        <f t="shared" si="5"/>
        <v>-0.42000000000001947</v>
      </c>
    </row>
    <row r="30" spans="1:17">
      <c r="A30" s="33" t="s">
        <v>72</v>
      </c>
      <c r="B30" s="196">
        <f>PPCL_NG!I30+PPCL_Spot!I30+GT_NG!I30+GT_Spot!I30+Bawana_NG!I30+Bawana_RLNG!I30+Bawana_Spot!I30</f>
        <v>435.44</v>
      </c>
      <c r="C30" s="196">
        <f>PPCL_NG!P30+PPCL_Spot!P30+GT_NG!P30+GT_Spot!P30+Bawana_NG!P30+Bawana_RLNG!P30+Bawana_Spot!P30</f>
        <v>435.58800332920214</v>
      </c>
      <c r="D30" s="197">
        <f t="shared" si="0"/>
        <v>-0.14800332920214032</v>
      </c>
      <c r="E30" s="196">
        <f>PPCL_NG!J30+PPCL_Spot!J30+GT_NG!J30+GT_Spot!J30+Bawana_NG!J30+Bawana_RLNG!J30+Bawana_Spot!J30</f>
        <v>184.2</v>
      </c>
      <c r="F30" s="196">
        <f>PPCL_NG!Q30+PPCL_Spot!Q30+GT_NG!Q30+GT_Spot!Q30+Bawana_NG!Q30+Bawana_RLNG!Q30+Bawana_Spot!Q30</f>
        <v>184.29842319295011</v>
      </c>
      <c r="G30" s="197">
        <f t="shared" si="1"/>
        <v>-9.8423192950122029E-2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23.489771883910784</v>
      </c>
      <c r="J30" s="197">
        <f t="shared" si="2"/>
        <v>2.281160892145806E-4</v>
      </c>
      <c r="K30" s="196">
        <f>PPCL_NG!L30+PPCL_Spot!L30+GT_NG!L30+GT_Spot!L30+Bawana_NG!L30+Bawana_RLNG!L30+Bawana_Spot!L30</f>
        <v>106.53</v>
      </c>
      <c r="L30" s="196">
        <f>PPCL_NG!S30+PPCL_Spot!S30+GT_NG!S30+GT_Spot!S30+Bawana_NG!S30+Bawana_RLNG!S30+Bawana_Spot!S30</f>
        <v>106.55551097075529</v>
      </c>
      <c r="M30" s="197">
        <f t="shared" si="3"/>
        <v>-2.5510970755291851E-2</v>
      </c>
      <c r="N30" s="196">
        <f>PPCL_NG!M30+PPCL_Spot!M30+GT_NG!M30+GT_Spot!M30+Bawana_NG!M30+Bawana_RLNG!M30+Bawana_Spot!M30</f>
        <v>240.51999999999998</v>
      </c>
      <c r="O30" s="196">
        <f>PPCL_NG!T30+PPCL_Spot!T30+GT_NG!T30+GT_Spot!T30+Bawana_NG!T30+Bawana_RLNG!T30+Bawana_Spot!T30</f>
        <v>240.66829062318166</v>
      </c>
      <c r="P30" s="197">
        <f t="shared" si="4"/>
        <v>-0.14829062318167985</v>
      </c>
      <c r="Q30" s="197">
        <f t="shared" si="5"/>
        <v>-0.42000000000001947</v>
      </c>
    </row>
    <row r="31" spans="1:17">
      <c r="A31" s="33" t="s">
        <v>73</v>
      </c>
      <c r="B31" s="196">
        <f>PPCL_NG!I31+PPCL_Spot!I31+GT_NG!I31+GT_Spot!I31+Bawana_NG!I31+Bawana_RLNG!I31+Bawana_Spot!I31</f>
        <v>443.69</v>
      </c>
      <c r="C31" s="196">
        <f>PPCL_NG!P31+PPCL_Spot!P31+GT_NG!P31+GT_Spot!P31+Bawana_NG!P31+Bawana_RLNG!P31+Bawana_Spot!P31</f>
        <v>443.54471051777159</v>
      </c>
      <c r="D31" s="197">
        <f t="shared" si="0"/>
        <v>0.14528948222840654</v>
      </c>
      <c r="E31" s="196">
        <f>PPCL_NG!J31+PPCL_Spot!J31+GT_NG!J31+GT_Spot!J31+Bawana_NG!J31+Bawana_RLNG!J31+Bawana_Spot!J31</f>
        <v>176.34</v>
      </c>
      <c r="F31" s="196">
        <f>PPCL_NG!Q31+PPCL_Spot!Q31+GT_NG!Q31+GT_Spot!Q31+Bawana_NG!Q31+Bawana_RLNG!Q31+Bawana_Spot!Q31</f>
        <v>176.24419706547886</v>
      </c>
      <c r="G31" s="197">
        <f t="shared" si="1"/>
        <v>9.5802934521145744E-2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23.489775609006376</v>
      </c>
      <c r="J31" s="197">
        <f t="shared" si="2"/>
        <v>2.2439099362259185E-4</v>
      </c>
      <c r="K31" s="196">
        <f>PPCL_NG!L31+PPCL_Spot!L31+GT_NG!L31+GT_Spot!L31+Bawana_NG!L31+Bawana_RLNG!L31+Bawana_Spot!L31</f>
        <v>109.72</v>
      </c>
      <c r="L31" s="196">
        <f>PPCL_NG!S31+PPCL_Spot!S31+GT_NG!S31+GT_Spot!S31+Bawana_NG!S31+Bawana_RLNG!S31+Bawana_Spot!S31</f>
        <v>109.69487724978107</v>
      </c>
      <c r="M31" s="197">
        <f t="shared" si="3"/>
        <v>2.5122750218926626E-2</v>
      </c>
      <c r="N31" s="196">
        <f>PPCL_NG!M31+PPCL_Spot!M31+GT_NG!M31+GT_Spot!M31+Bawana_NG!M31+Bawana_RLNG!M31+Bawana_Spot!M31</f>
        <v>240.20999999999998</v>
      </c>
      <c r="O31" s="196">
        <f>PPCL_NG!T31+PPCL_Spot!T31+GT_NG!T31+GT_Spot!T31+Bawana_NG!T31+Bawana_RLNG!T31+Bawana_Spot!T31</f>
        <v>240.06643955796216</v>
      </c>
      <c r="P31" s="197">
        <f t="shared" si="4"/>
        <v>0.14356044203782403</v>
      </c>
      <c r="Q31" s="197">
        <f t="shared" si="5"/>
        <v>0.40999999999992554</v>
      </c>
    </row>
    <row r="32" spans="1:17">
      <c r="A32" s="33" t="s">
        <v>74</v>
      </c>
      <c r="B32" s="196">
        <f>PPCL_NG!I32+PPCL_Spot!I32+GT_NG!I32+GT_Spot!I32+Bawana_NG!I32+Bawana_RLNG!I32+Bawana_Spot!I32</f>
        <v>443.69</v>
      </c>
      <c r="C32" s="196">
        <f>PPCL_NG!P32+PPCL_Spot!P32+GT_NG!P32+GT_Spot!P32+Bawana_NG!P32+Bawana_RLNG!P32+Bawana_Spot!P32</f>
        <v>443.83000428095323</v>
      </c>
      <c r="D32" s="197">
        <f t="shared" si="0"/>
        <v>-0.14000428095323514</v>
      </c>
      <c r="E32" s="196">
        <f>PPCL_NG!J32+PPCL_Spot!J32+GT_NG!J32+GT_Spot!J32+Bawana_NG!J32+Bawana_RLNG!J32+Bawana_Spot!J32</f>
        <v>176.34</v>
      </c>
      <c r="F32" s="196">
        <f>PPCL_NG!Q32+PPCL_Spot!Q32+GT_NG!Q32+GT_Spot!Q32+Bawana_NG!Q32+Bawana_RLNG!Q32+Bawana_Spot!Q32</f>
        <v>176.43431155779581</v>
      </c>
      <c r="G32" s="197">
        <f t="shared" si="1"/>
        <v>-9.4311557795805356E-2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23.489775609006376</v>
      </c>
      <c r="J32" s="197">
        <f t="shared" si="2"/>
        <v>2.2439099362259185E-4</v>
      </c>
      <c r="K32" s="196">
        <f>PPCL_NG!L32+PPCL_Spot!L32+GT_NG!L32+GT_Spot!L32+Bawana_NG!L32+Bawana_RLNG!L32+Bawana_Spot!L32</f>
        <v>109.72</v>
      </c>
      <c r="L32" s="196">
        <f>PPCL_NG!S32+PPCL_Spot!S32+GT_NG!S32+GT_Spot!S32+Bawana_NG!S32+Bawana_RLNG!S32+Bawana_Spot!S32</f>
        <v>109.74417523110074</v>
      </c>
      <c r="M32" s="197">
        <f t="shared" si="3"/>
        <v>-2.4175231100741712E-2</v>
      </c>
      <c r="N32" s="196">
        <f>PPCL_NG!M32+PPCL_Spot!M32+GT_NG!M32+GT_Spot!M32+Bawana_NG!M32+Bawana_RLNG!M32+Bawana_Spot!M32</f>
        <v>240.20999999999998</v>
      </c>
      <c r="O32" s="196">
        <f>PPCL_NG!T32+PPCL_Spot!T32+GT_NG!T32+GT_Spot!T32+Bawana_NG!T32+Bawana_RLNG!T32+Bawana_Spot!T32</f>
        <v>240.35173332114383</v>
      </c>
      <c r="P32" s="197">
        <f t="shared" si="4"/>
        <v>-0.14173332114384607</v>
      </c>
      <c r="Q32" s="197">
        <f t="shared" si="5"/>
        <v>-0.40000000000000568</v>
      </c>
    </row>
    <row r="33" spans="1:17">
      <c r="A33" s="33" t="s">
        <v>75</v>
      </c>
      <c r="B33" s="196">
        <f>PPCL_NG!I33+PPCL_Spot!I33+GT_NG!I33+GT_Spot!I33+Bawana_NG!I33+Bawana_RLNG!I33+Bawana_Spot!I33</f>
        <v>443.69</v>
      </c>
      <c r="C33" s="196">
        <f>PPCL_NG!P33+PPCL_Spot!P33+GT_NG!P33+GT_Spot!P33+Bawana_NG!P33+Bawana_RLNG!P33+Bawana_Spot!P33</f>
        <v>443.83000428095323</v>
      </c>
      <c r="D33" s="197">
        <f t="shared" si="0"/>
        <v>-0.14000428095323514</v>
      </c>
      <c r="E33" s="196">
        <f>PPCL_NG!J33+PPCL_Spot!J33+GT_NG!J33+GT_Spot!J33+Bawana_NG!J33+Bawana_RLNG!J33+Bawana_Spot!J33</f>
        <v>176.34</v>
      </c>
      <c r="F33" s="196">
        <f>PPCL_NG!Q33+PPCL_Spot!Q33+GT_NG!Q33+GT_Spot!Q33+Bawana_NG!Q33+Bawana_RLNG!Q33+Bawana_Spot!Q33</f>
        <v>176.43431155779581</v>
      </c>
      <c r="G33" s="197">
        <f t="shared" si="1"/>
        <v>-9.4311557795805356E-2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23.489775609006376</v>
      </c>
      <c r="J33" s="197">
        <f t="shared" si="2"/>
        <v>2.2439099362259185E-4</v>
      </c>
      <c r="K33" s="196">
        <f>PPCL_NG!L33+PPCL_Spot!L33+GT_NG!L33+GT_Spot!L33+Bawana_NG!L33+Bawana_RLNG!L33+Bawana_Spot!L33</f>
        <v>109.72</v>
      </c>
      <c r="L33" s="196">
        <f>PPCL_NG!S33+PPCL_Spot!S33+GT_NG!S33+GT_Spot!S33+Bawana_NG!S33+Bawana_RLNG!S33+Bawana_Spot!S33</f>
        <v>109.74417523110074</v>
      </c>
      <c r="M33" s="197">
        <f t="shared" si="3"/>
        <v>-2.4175231100741712E-2</v>
      </c>
      <c r="N33" s="196">
        <f>PPCL_NG!M33+PPCL_Spot!M33+GT_NG!M33+GT_Spot!M33+Bawana_NG!M33+Bawana_RLNG!M33+Bawana_Spot!M33</f>
        <v>240.20999999999998</v>
      </c>
      <c r="O33" s="196">
        <f>PPCL_NG!T33+PPCL_Spot!T33+GT_NG!T33+GT_Spot!T33+Bawana_NG!T33+Bawana_RLNG!T33+Bawana_Spot!T33</f>
        <v>240.35173332114383</v>
      </c>
      <c r="P33" s="197">
        <f t="shared" si="4"/>
        <v>-0.14173332114384607</v>
      </c>
      <c r="Q33" s="197">
        <f t="shared" si="5"/>
        <v>-0.40000000000000568</v>
      </c>
    </row>
    <row r="34" spans="1:17">
      <c r="A34" s="33" t="s">
        <v>76</v>
      </c>
      <c r="B34" s="196">
        <f>PPCL_NG!I34+PPCL_Spot!I34+GT_NG!I34+GT_Spot!I34+Bawana_NG!I34+Bawana_RLNG!I34+Bawana_Spot!I34</f>
        <v>443.69</v>
      </c>
      <c r="C34" s="196">
        <f>PPCL_NG!P34+PPCL_Spot!P34+GT_NG!P34+GT_Spot!P34+Bawana_NG!P34+Bawana_RLNG!P34+Bawana_Spot!P34</f>
        <v>443.83000428095323</v>
      </c>
      <c r="D34" s="197">
        <f t="shared" si="0"/>
        <v>-0.14000428095323514</v>
      </c>
      <c r="E34" s="196">
        <f>PPCL_NG!J34+PPCL_Spot!J34+GT_NG!J34+GT_Spot!J34+Bawana_NG!J34+Bawana_RLNG!J34+Bawana_Spot!J34</f>
        <v>176.34</v>
      </c>
      <c r="F34" s="196">
        <f>PPCL_NG!Q34+PPCL_Spot!Q34+GT_NG!Q34+GT_Spot!Q34+Bawana_NG!Q34+Bawana_RLNG!Q34+Bawana_Spot!Q34</f>
        <v>176.43431155779581</v>
      </c>
      <c r="G34" s="197">
        <f t="shared" si="1"/>
        <v>-9.4311557795805356E-2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23.489775609006376</v>
      </c>
      <c r="J34" s="197">
        <f t="shared" si="2"/>
        <v>2.2439099362259185E-4</v>
      </c>
      <c r="K34" s="196">
        <f>PPCL_NG!L34+PPCL_Spot!L34+GT_NG!L34+GT_Spot!L34+Bawana_NG!L34+Bawana_RLNG!L34+Bawana_Spot!L34</f>
        <v>109.72</v>
      </c>
      <c r="L34" s="196">
        <f>PPCL_NG!S34+PPCL_Spot!S34+GT_NG!S34+GT_Spot!S34+Bawana_NG!S34+Bawana_RLNG!S34+Bawana_Spot!S34</f>
        <v>109.74417523110074</v>
      </c>
      <c r="M34" s="197">
        <f t="shared" si="3"/>
        <v>-2.4175231100741712E-2</v>
      </c>
      <c r="N34" s="196">
        <f>PPCL_NG!M34+PPCL_Spot!M34+GT_NG!M34+GT_Spot!M34+Bawana_NG!M34+Bawana_RLNG!M34+Bawana_Spot!M34</f>
        <v>240.20999999999998</v>
      </c>
      <c r="O34" s="196">
        <f>PPCL_NG!T34+PPCL_Spot!T34+GT_NG!T34+GT_Spot!T34+Bawana_NG!T34+Bawana_RLNG!T34+Bawana_Spot!T34</f>
        <v>240.35173332114383</v>
      </c>
      <c r="P34" s="197">
        <f t="shared" si="4"/>
        <v>-0.14173332114384607</v>
      </c>
      <c r="Q34" s="197">
        <f t="shared" si="5"/>
        <v>-0.40000000000000568</v>
      </c>
    </row>
    <row r="35" spans="1:17">
      <c r="A35" s="33" t="s">
        <v>77</v>
      </c>
      <c r="B35" s="196">
        <f>PPCL_NG!I35+PPCL_Spot!I35+GT_NG!I35+GT_Spot!I35+Bawana_NG!I35+Bawana_RLNG!I35+Bawana_Spot!I35</f>
        <v>443.69</v>
      </c>
      <c r="C35" s="196">
        <f>PPCL_NG!P35+PPCL_Spot!P35+GT_NG!P35+GT_Spot!P35+Bawana_NG!P35+Bawana_RLNG!P35+Bawana_Spot!P35</f>
        <v>443.83000428095323</v>
      </c>
      <c r="D35" s="197">
        <f t="shared" si="0"/>
        <v>-0.14000428095323514</v>
      </c>
      <c r="E35" s="196">
        <f>PPCL_NG!J35+PPCL_Spot!J35+GT_NG!J35+GT_Spot!J35+Bawana_NG!J35+Bawana_RLNG!J35+Bawana_Spot!J35</f>
        <v>176.34</v>
      </c>
      <c r="F35" s="196">
        <f>PPCL_NG!Q35+PPCL_Spot!Q35+GT_NG!Q35+GT_Spot!Q35+Bawana_NG!Q35+Bawana_RLNG!Q35+Bawana_Spot!Q35</f>
        <v>176.43431155779581</v>
      </c>
      <c r="G35" s="197">
        <f t="shared" si="1"/>
        <v>-9.4311557795805356E-2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23.489775609006376</v>
      </c>
      <c r="J35" s="197">
        <f t="shared" si="2"/>
        <v>2.2439099362259185E-4</v>
      </c>
      <c r="K35" s="196">
        <f>PPCL_NG!L35+PPCL_Spot!L35+GT_NG!L35+GT_Spot!L35+Bawana_NG!L35+Bawana_RLNG!L35+Bawana_Spot!L35</f>
        <v>109.72</v>
      </c>
      <c r="L35" s="196">
        <f>PPCL_NG!S35+PPCL_Spot!S35+GT_NG!S35+GT_Spot!S35+Bawana_NG!S35+Bawana_RLNG!S35+Bawana_Spot!S35</f>
        <v>109.74417523110074</v>
      </c>
      <c r="M35" s="197">
        <f t="shared" si="3"/>
        <v>-2.4175231100741712E-2</v>
      </c>
      <c r="N35" s="196">
        <f>PPCL_NG!M35+PPCL_Spot!M35+GT_NG!M35+GT_Spot!M35+Bawana_NG!M35+Bawana_RLNG!M35+Bawana_Spot!M35</f>
        <v>240.20999999999998</v>
      </c>
      <c r="O35" s="196">
        <f>PPCL_NG!T35+PPCL_Spot!T35+GT_NG!T35+GT_Spot!T35+Bawana_NG!T35+Bawana_RLNG!T35+Bawana_Spot!T35</f>
        <v>240.35173332114383</v>
      </c>
      <c r="P35" s="197">
        <f t="shared" si="4"/>
        <v>-0.14173332114384607</v>
      </c>
      <c r="Q35" s="197">
        <f t="shared" si="5"/>
        <v>-0.40000000000000568</v>
      </c>
    </row>
    <row r="36" spans="1:17">
      <c r="A36" s="33" t="s">
        <v>78</v>
      </c>
      <c r="B36" s="196">
        <f>PPCL_NG!I36+PPCL_Spot!I36+GT_NG!I36+GT_Spot!I36+Bawana_NG!I36+Bawana_RLNG!I36+Bawana_Spot!I36</f>
        <v>443.69</v>
      </c>
      <c r="C36" s="196">
        <f>PPCL_NG!P36+PPCL_Spot!P36+GT_NG!P36+GT_Spot!P36+Bawana_NG!P36+Bawana_RLNG!P36+Bawana_Spot!P36</f>
        <v>443.83000428095323</v>
      </c>
      <c r="D36" s="197">
        <f t="shared" si="0"/>
        <v>-0.14000428095323514</v>
      </c>
      <c r="E36" s="196">
        <f>PPCL_NG!J36+PPCL_Spot!J36+GT_NG!J36+GT_Spot!J36+Bawana_NG!J36+Bawana_RLNG!J36+Bawana_Spot!J36</f>
        <v>176.34</v>
      </c>
      <c r="F36" s="196">
        <f>PPCL_NG!Q36+PPCL_Spot!Q36+GT_NG!Q36+GT_Spot!Q36+Bawana_NG!Q36+Bawana_RLNG!Q36+Bawana_Spot!Q36</f>
        <v>176.43431155779581</v>
      </c>
      <c r="G36" s="197">
        <f t="shared" si="1"/>
        <v>-9.4311557795805356E-2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23.489775609006376</v>
      </c>
      <c r="J36" s="197">
        <f t="shared" si="2"/>
        <v>2.2439099362259185E-4</v>
      </c>
      <c r="K36" s="196">
        <f>PPCL_NG!L36+PPCL_Spot!L36+GT_NG!L36+GT_Spot!L36+Bawana_NG!L36+Bawana_RLNG!L36+Bawana_Spot!L36</f>
        <v>109.72</v>
      </c>
      <c r="L36" s="196">
        <f>PPCL_NG!S36+PPCL_Spot!S36+GT_NG!S36+GT_Spot!S36+Bawana_NG!S36+Bawana_RLNG!S36+Bawana_Spot!S36</f>
        <v>109.74417523110074</v>
      </c>
      <c r="M36" s="197">
        <f t="shared" si="3"/>
        <v>-2.4175231100741712E-2</v>
      </c>
      <c r="N36" s="196">
        <f>PPCL_NG!M36+PPCL_Spot!M36+GT_NG!M36+GT_Spot!M36+Bawana_NG!M36+Bawana_RLNG!M36+Bawana_Spot!M36</f>
        <v>240.20999999999998</v>
      </c>
      <c r="O36" s="196">
        <f>PPCL_NG!T36+PPCL_Spot!T36+GT_NG!T36+GT_Spot!T36+Bawana_NG!T36+Bawana_RLNG!T36+Bawana_Spot!T36</f>
        <v>240.35173332114383</v>
      </c>
      <c r="P36" s="197">
        <f t="shared" si="4"/>
        <v>-0.14173332114384607</v>
      </c>
      <c r="Q36" s="197">
        <f t="shared" si="5"/>
        <v>-0.40000000000000568</v>
      </c>
    </row>
    <row r="37" spans="1:17">
      <c r="A37" s="33" t="s">
        <v>79</v>
      </c>
      <c r="B37" s="196">
        <f>PPCL_NG!I37+PPCL_Spot!I37+GT_NG!I37+GT_Spot!I37+Bawana_NG!I37+Bawana_RLNG!I37+Bawana_Spot!I37</f>
        <v>443.69</v>
      </c>
      <c r="C37" s="196">
        <f>PPCL_NG!P37+PPCL_Spot!P37+GT_NG!P37+GT_Spot!P37+Bawana_NG!P37+Bawana_RLNG!P37+Bawana_Spot!P37</f>
        <v>443.83000428095323</v>
      </c>
      <c r="D37" s="197">
        <f t="shared" si="0"/>
        <v>-0.14000428095323514</v>
      </c>
      <c r="E37" s="196">
        <f>PPCL_NG!J37+PPCL_Spot!J37+GT_NG!J37+GT_Spot!J37+Bawana_NG!J37+Bawana_RLNG!J37+Bawana_Spot!J37</f>
        <v>176.34</v>
      </c>
      <c r="F37" s="196">
        <f>PPCL_NG!Q37+PPCL_Spot!Q37+GT_NG!Q37+GT_Spot!Q37+Bawana_NG!Q37+Bawana_RLNG!Q37+Bawana_Spot!Q37</f>
        <v>176.43431155779581</v>
      </c>
      <c r="G37" s="197">
        <f t="shared" si="1"/>
        <v>-9.4311557795805356E-2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23.489775609006376</v>
      </c>
      <c r="J37" s="197">
        <f t="shared" si="2"/>
        <v>2.2439099362259185E-4</v>
      </c>
      <c r="K37" s="196">
        <f>PPCL_NG!L37+PPCL_Spot!L37+GT_NG!L37+GT_Spot!L37+Bawana_NG!L37+Bawana_RLNG!L37+Bawana_Spot!L37</f>
        <v>109.72</v>
      </c>
      <c r="L37" s="196">
        <f>PPCL_NG!S37+PPCL_Spot!S37+GT_NG!S37+GT_Spot!S37+Bawana_NG!S37+Bawana_RLNG!S37+Bawana_Spot!S37</f>
        <v>109.74417523110074</v>
      </c>
      <c r="M37" s="197">
        <f t="shared" si="3"/>
        <v>-2.4175231100741712E-2</v>
      </c>
      <c r="N37" s="196">
        <f>PPCL_NG!M37+PPCL_Spot!M37+GT_NG!M37+GT_Spot!M37+Bawana_NG!M37+Bawana_RLNG!M37+Bawana_Spot!M37</f>
        <v>240.20999999999998</v>
      </c>
      <c r="O37" s="196">
        <f>PPCL_NG!T37+PPCL_Spot!T37+GT_NG!T37+GT_Spot!T37+Bawana_NG!T37+Bawana_RLNG!T37+Bawana_Spot!T37</f>
        <v>240.35173332114383</v>
      </c>
      <c r="P37" s="197">
        <f t="shared" si="4"/>
        <v>-0.14173332114384607</v>
      </c>
      <c r="Q37" s="197">
        <f t="shared" si="5"/>
        <v>-0.40000000000000568</v>
      </c>
    </row>
    <row r="38" spans="1:17">
      <c r="A38" s="33" t="s">
        <v>80</v>
      </c>
      <c r="B38" s="196">
        <f>PPCL_NG!I38+PPCL_Spot!I38+GT_NG!I38+GT_Spot!I38+Bawana_NG!I38+Bawana_RLNG!I38+Bawana_Spot!I38</f>
        <v>443.69</v>
      </c>
      <c r="C38" s="196">
        <f>PPCL_NG!P38+PPCL_Spot!P38+GT_NG!P38+GT_Spot!P38+Bawana_NG!P38+Bawana_RLNG!P38+Bawana_Spot!P38</f>
        <v>443.83000428095323</v>
      </c>
      <c r="D38" s="197">
        <f t="shared" si="0"/>
        <v>-0.14000428095323514</v>
      </c>
      <c r="E38" s="196">
        <f>PPCL_NG!J38+PPCL_Spot!J38+GT_NG!J38+GT_Spot!J38+Bawana_NG!J38+Bawana_RLNG!J38+Bawana_Spot!J38</f>
        <v>176.34</v>
      </c>
      <c r="F38" s="196">
        <f>PPCL_NG!Q38+PPCL_Spot!Q38+GT_NG!Q38+GT_Spot!Q38+Bawana_NG!Q38+Bawana_RLNG!Q38+Bawana_Spot!Q38</f>
        <v>176.43431155779581</v>
      </c>
      <c r="G38" s="197">
        <f t="shared" si="1"/>
        <v>-9.4311557795805356E-2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23.489775609006376</v>
      </c>
      <c r="J38" s="197">
        <f t="shared" si="2"/>
        <v>2.2439099362259185E-4</v>
      </c>
      <c r="K38" s="196">
        <f>PPCL_NG!L38+PPCL_Spot!L38+GT_NG!L38+GT_Spot!L38+Bawana_NG!L38+Bawana_RLNG!L38+Bawana_Spot!L38</f>
        <v>109.72</v>
      </c>
      <c r="L38" s="196">
        <f>PPCL_NG!S38+PPCL_Spot!S38+GT_NG!S38+GT_Spot!S38+Bawana_NG!S38+Bawana_RLNG!S38+Bawana_Spot!S38</f>
        <v>109.74417523110074</v>
      </c>
      <c r="M38" s="197">
        <f t="shared" si="3"/>
        <v>-2.4175231100741712E-2</v>
      </c>
      <c r="N38" s="196">
        <f>PPCL_NG!M38+PPCL_Spot!M38+GT_NG!M38+GT_Spot!M38+Bawana_NG!M38+Bawana_RLNG!M38+Bawana_Spot!M38</f>
        <v>240.20999999999998</v>
      </c>
      <c r="O38" s="196">
        <f>PPCL_NG!T38+PPCL_Spot!T38+GT_NG!T38+GT_Spot!T38+Bawana_NG!T38+Bawana_RLNG!T38+Bawana_Spot!T38</f>
        <v>240.35173332114383</v>
      </c>
      <c r="P38" s="197">
        <f t="shared" si="4"/>
        <v>-0.14173332114384607</v>
      </c>
      <c r="Q38" s="197">
        <f t="shared" si="5"/>
        <v>-0.40000000000000568</v>
      </c>
    </row>
    <row r="39" spans="1:17">
      <c r="A39" s="33" t="s">
        <v>81</v>
      </c>
      <c r="B39" s="196">
        <f>PPCL_NG!I39+PPCL_Spot!I39+GT_NG!I39+GT_Spot!I39+Bawana_NG!I39+Bawana_RLNG!I39+Bawana_Spot!I39</f>
        <v>443.69</v>
      </c>
      <c r="C39" s="196">
        <f>PPCL_NG!P39+PPCL_Spot!P39+GT_NG!P39+GT_Spot!P39+Bawana_NG!P39+Bawana_RLNG!P39+Bawana_Spot!P39</f>
        <v>443.72437966341738</v>
      </c>
      <c r="D39" s="197">
        <f t="shared" si="0"/>
        <v>-3.4379663417382744E-2</v>
      </c>
      <c r="E39" s="196">
        <f>PPCL_NG!J39+PPCL_Spot!J39+GT_NG!J39+GT_Spot!J39+Bawana_NG!J39+Bawana_RLNG!J39+Bawana_Spot!J39</f>
        <v>178.03</v>
      </c>
      <c r="F39" s="196">
        <f>PPCL_NG!Q39+PPCL_Spot!Q39+GT_NG!Q39+GT_Spot!Q39+Bawana_NG!Q39+Bawana_RLNG!Q39+Bawana_Spot!Q39</f>
        <v>178.0538517531489</v>
      </c>
      <c r="G39" s="197">
        <f t="shared" si="1"/>
        <v>-2.3851753148903754E-2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23.48977763393367</v>
      </c>
      <c r="J39" s="197">
        <f t="shared" si="2"/>
        <v>2.2236606632830558E-4</v>
      </c>
      <c r="K39" s="196">
        <f>PPCL_NG!L39+PPCL_Spot!L39+GT_NG!L39+GT_Spot!L39+Bawana_NG!L39+Bawana_RLNG!L39+Bawana_Spot!L39</f>
        <v>110.4</v>
      </c>
      <c r="L39" s="196">
        <f>PPCL_NG!S39+PPCL_Spot!S39+GT_NG!S39+GT_Spot!S39+Bawana_NG!S39+Bawana_RLNG!S39+Bawana_Spot!S39</f>
        <v>110.40589784892768</v>
      </c>
      <c r="M39" s="197">
        <f t="shared" si="3"/>
        <v>-5.8978489276739765E-3</v>
      </c>
      <c r="N39" s="196">
        <f>PPCL_NG!M39+PPCL_Spot!M39+GT_NG!M39+GT_Spot!M39+Bawana_NG!M39+Bawana_RLNG!M39+Bawana_Spot!M39</f>
        <v>240.20999999999998</v>
      </c>
      <c r="O39" s="196">
        <f>PPCL_NG!T39+PPCL_Spot!T39+GT_NG!T39+GT_Spot!T39+Bawana_NG!T39+Bawana_RLNG!T39+Bawana_Spot!T39</f>
        <v>240.24609310057235</v>
      </c>
      <c r="P39" s="197">
        <f t="shared" si="4"/>
        <v>-3.6093100572372805E-2</v>
      </c>
      <c r="Q39" s="197">
        <f t="shared" si="5"/>
        <v>-0.10000000000000497</v>
      </c>
    </row>
    <row r="40" spans="1:17">
      <c r="A40" s="33" t="s">
        <v>82</v>
      </c>
      <c r="B40" s="196">
        <f>PPCL_NG!I40+PPCL_Spot!I40+GT_NG!I40+GT_Spot!I40+Bawana_NG!I40+Bawana_RLNG!I40+Bawana_Spot!I40</f>
        <v>443.34000000000003</v>
      </c>
      <c r="C40" s="196">
        <f>PPCL_NG!P40+PPCL_Spot!P40+GT_NG!P40+GT_Spot!P40+Bawana_NG!P40+Bawana_RLNG!P40+Bawana_Spot!P40</f>
        <v>443.36732187780797</v>
      </c>
      <c r="D40" s="197">
        <f t="shared" si="0"/>
        <v>-2.732187780793538E-2</v>
      </c>
      <c r="E40" s="196">
        <f>PPCL_NG!J40+PPCL_Spot!J40+GT_NG!J40+GT_Spot!J40+Bawana_NG!J40+Bawana_RLNG!J40+Bawana_Spot!J40</f>
        <v>177.8</v>
      </c>
      <c r="F40" s="196">
        <f>PPCL_NG!Q40+PPCL_Spot!Q40+GT_NG!Q40+GT_Spot!Q40+Bawana_NG!Q40+Bawana_RLNG!Q40+Bawana_Spot!Q40</f>
        <v>177.81915761024689</v>
      </c>
      <c r="G40" s="197">
        <f t="shared" si="1"/>
        <v>-1.9157610246878676E-2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23.48977763393367</v>
      </c>
      <c r="J40" s="197">
        <f t="shared" si="2"/>
        <v>2.2236606632830558E-4</v>
      </c>
      <c r="K40" s="196">
        <f>PPCL_NG!L40+PPCL_Spot!L40+GT_NG!L40+GT_Spot!L40+Bawana_NG!L40+Bawana_RLNG!L40+Bawana_Spot!L40</f>
        <v>110.35</v>
      </c>
      <c r="L40" s="196">
        <f>PPCL_NG!S40+PPCL_Spot!S40+GT_NG!S40+GT_Spot!S40+Bawana_NG!S40+Bawana_RLNG!S40+Bawana_Spot!S40</f>
        <v>110.35470756304861</v>
      </c>
      <c r="M40" s="197">
        <f t="shared" si="3"/>
        <v>-4.7075630486119735E-3</v>
      </c>
      <c r="N40" s="196">
        <f>PPCL_NG!M40+PPCL_Spot!M40+GT_NG!M40+GT_Spot!M40+Bawana_NG!M40+Bawana_RLNG!M40+Bawana_Spot!M40</f>
        <v>239.86</v>
      </c>
      <c r="O40" s="196">
        <f>PPCL_NG!T40+PPCL_Spot!T40+GT_NG!T40+GT_Spot!T40+Bawana_NG!T40+Bawana_RLNG!T40+Bawana_Spot!T40</f>
        <v>239.88903531496288</v>
      </c>
      <c r="P40" s="197">
        <f t="shared" si="4"/>
        <v>-2.9035314962868597E-2</v>
      </c>
      <c r="Q40" s="197">
        <f t="shared" si="5"/>
        <v>-7.999999999996632E-2</v>
      </c>
    </row>
    <row r="41" spans="1:17">
      <c r="A41" s="33" t="s">
        <v>83</v>
      </c>
      <c r="B41" s="196">
        <f>PPCL_NG!I41+PPCL_Spot!I41+GT_NG!I41+GT_Spot!I41+Bawana_NG!I41+Bawana_RLNG!I41+Bawana_Spot!I41</f>
        <v>443.34000000000003</v>
      </c>
      <c r="C41" s="196">
        <f>PPCL_NG!P41+PPCL_Spot!P41+GT_NG!P41+GT_Spot!P41+Bawana_NG!P41+Bawana_RLNG!P41+Bawana_Spot!P41</f>
        <v>443.36732187780797</v>
      </c>
      <c r="D41" s="197">
        <f t="shared" si="0"/>
        <v>-2.732187780793538E-2</v>
      </c>
      <c r="E41" s="196">
        <f>PPCL_NG!J41+PPCL_Spot!J41+GT_NG!J41+GT_Spot!J41+Bawana_NG!J41+Bawana_RLNG!J41+Bawana_Spot!J41</f>
        <v>177.8</v>
      </c>
      <c r="F41" s="196">
        <f>PPCL_NG!Q41+PPCL_Spot!Q41+GT_NG!Q41+GT_Spot!Q41+Bawana_NG!Q41+Bawana_RLNG!Q41+Bawana_Spot!Q41</f>
        <v>177.81915761024689</v>
      </c>
      <c r="G41" s="197">
        <f t="shared" si="1"/>
        <v>-1.9157610246878676E-2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23.48977763393367</v>
      </c>
      <c r="J41" s="197">
        <f t="shared" si="2"/>
        <v>2.2236606632830558E-4</v>
      </c>
      <c r="K41" s="196">
        <f>PPCL_NG!L41+PPCL_Spot!L41+GT_NG!L41+GT_Spot!L41+Bawana_NG!L41+Bawana_RLNG!L41+Bawana_Spot!L41</f>
        <v>110.35</v>
      </c>
      <c r="L41" s="196">
        <f>PPCL_NG!S41+PPCL_Spot!S41+GT_NG!S41+GT_Spot!S41+Bawana_NG!S41+Bawana_RLNG!S41+Bawana_Spot!S41</f>
        <v>110.35470756304861</v>
      </c>
      <c r="M41" s="197">
        <f t="shared" si="3"/>
        <v>-4.7075630486119735E-3</v>
      </c>
      <c r="N41" s="196">
        <f>PPCL_NG!M41+PPCL_Spot!M41+GT_NG!M41+GT_Spot!M41+Bawana_NG!M41+Bawana_RLNG!M41+Bawana_Spot!M41</f>
        <v>239.86</v>
      </c>
      <c r="O41" s="196">
        <f>PPCL_NG!T41+PPCL_Spot!T41+GT_NG!T41+GT_Spot!T41+Bawana_NG!T41+Bawana_RLNG!T41+Bawana_Spot!T41</f>
        <v>239.88903531496288</v>
      </c>
      <c r="P41" s="197">
        <f t="shared" si="4"/>
        <v>-2.9035314962868597E-2</v>
      </c>
      <c r="Q41" s="197">
        <f t="shared" si="5"/>
        <v>-7.999999999996632E-2</v>
      </c>
    </row>
    <row r="42" spans="1:17">
      <c r="A42" s="33" t="s">
        <v>84</v>
      </c>
      <c r="B42" s="196">
        <f>PPCL_NG!I42+PPCL_Spot!I42+GT_NG!I42+GT_Spot!I42+Bawana_NG!I42+Bawana_RLNG!I42+Bawana_Spot!I42</f>
        <v>443.34000000000003</v>
      </c>
      <c r="C42" s="196">
        <f>PPCL_NG!P42+PPCL_Spot!P42+GT_NG!P42+GT_Spot!P42+Bawana_NG!P42+Bawana_RLNG!P42+Bawana_Spot!P42</f>
        <v>443.36732187780797</v>
      </c>
      <c r="D42" s="197">
        <f t="shared" si="0"/>
        <v>-2.732187780793538E-2</v>
      </c>
      <c r="E42" s="196">
        <f>PPCL_NG!J42+PPCL_Spot!J42+GT_NG!J42+GT_Spot!J42+Bawana_NG!J42+Bawana_RLNG!J42+Bawana_Spot!J42</f>
        <v>177.8</v>
      </c>
      <c r="F42" s="196">
        <f>PPCL_NG!Q42+PPCL_Spot!Q42+GT_NG!Q42+GT_Spot!Q42+Bawana_NG!Q42+Bawana_RLNG!Q42+Bawana_Spot!Q42</f>
        <v>177.81915761024689</v>
      </c>
      <c r="G42" s="197">
        <f t="shared" si="1"/>
        <v>-1.9157610246878676E-2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23.48977763393367</v>
      </c>
      <c r="J42" s="197">
        <f t="shared" si="2"/>
        <v>2.2236606632830558E-4</v>
      </c>
      <c r="K42" s="196">
        <f>PPCL_NG!L42+PPCL_Spot!L42+GT_NG!L42+GT_Spot!L42+Bawana_NG!L42+Bawana_RLNG!L42+Bawana_Spot!L42</f>
        <v>110.35</v>
      </c>
      <c r="L42" s="196">
        <f>PPCL_NG!S42+PPCL_Spot!S42+GT_NG!S42+GT_Spot!S42+Bawana_NG!S42+Bawana_RLNG!S42+Bawana_Spot!S42</f>
        <v>110.35470756304861</v>
      </c>
      <c r="M42" s="197">
        <f t="shared" si="3"/>
        <v>-4.7075630486119735E-3</v>
      </c>
      <c r="N42" s="196">
        <f>PPCL_NG!M42+PPCL_Spot!M42+GT_NG!M42+GT_Spot!M42+Bawana_NG!M42+Bawana_RLNG!M42+Bawana_Spot!M42</f>
        <v>239.86</v>
      </c>
      <c r="O42" s="196">
        <f>PPCL_NG!T42+PPCL_Spot!T42+GT_NG!T42+GT_Spot!T42+Bawana_NG!T42+Bawana_RLNG!T42+Bawana_Spot!T42</f>
        <v>239.88903531496288</v>
      </c>
      <c r="P42" s="197">
        <f t="shared" si="4"/>
        <v>-2.9035314962868597E-2</v>
      </c>
      <c r="Q42" s="197">
        <f t="shared" si="5"/>
        <v>-7.999999999996632E-2</v>
      </c>
    </row>
    <row r="43" spans="1:17">
      <c r="A43" s="33" t="s">
        <v>85</v>
      </c>
      <c r="B43" s="196">
        <f>PPCL_NG!I43+PPCL_Spot!I43+GT_NG!I43+GT_Spot!I43+Bawana_NG!I43+Bawana_RLNG!I43+Bawana_Spot!I43</f>
        <v>443.34000000000003</v>
      </c>
      <c r="C43" s="196">
        <f>PPCL_NG!P43+PPCL_Spot!P43+GT_NG!P43+GT_Spot!P43+Bawana_NG!P43+Bawana_RLNG!P43+Bawana_Spot!P43</f>
        <v>443.36732187780797</v>
      </c>
      <c r="D43" s="197">
        <f t="shared" si="0"/>
        <v>-2.732187780793538E-2</v>
      </c>
      <c r="E43" s="196">
        <f>PPCL_NG!J43+PPCL_Spot!J43+GT_NG!J43+GT_Spot!J43+Bawana_NG!J43+Bawana_RLNG!J43+Bawana_Spot!J43</f>
        <v>177.8</v>
      </c>
      <c r="F43" s="196">
        <f>PPCL_NG!Q43+PPCL_Spot!Q43+GT_NG!Q43+GT_Spot!Q43+Bawana_NG!Q43+Bawana_RLNG!Q43+Bawana_Spot!Q43</f>
        <v>177.81915761024689</v>
      </c>
      <c r="G43" s="197">
        <f t="shared" si="1"/>
        <v>-1.9157610246878676E-2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23.48977763393367</v>
      </c>
      <c r="J43" s="197">
        <f t="shared" si="2"/>
        <v>2.2236606632830558E-4</v>
      </c>
      <c r="K43" s="196">
        <f>PPCL_NG!L43+PPCL_Spot!L43+GT_NG!L43+GT_Spot!L43+Bawana_NG!L43+Bawana_RLNG!L43+Bawana_Spot!L43</f>
        <v>110.35</v>
      </c>
      <c r="L43" s="196">
        <f>PPCL_NG!S43+PPCL_Spot!S43+GT_NG!S43+GT_Spot!S43+Bawana_NG!S43+Bawana_RLNG!S43+Bawana_Spot!S43</f>
        <v>110.35470756304861</v>
      </c>
      <c r="M43" s="197">
        <f t="shared" si="3"/>
        <v>-4.7075630486119735E-3</v>
      </c>
      <c r="N43" s="196">
        <f>PPCL_NG!M43+PPCL_Spot!M43+GT_NG!M43+GT_Spot!M43+Bawana_NG!M43+Bawana_RLNG!M43+Bawana_Spot!M43</f>
        <v>239.86</v>
      </c>
      <c r="O43" s="196">
        <f>PPCL_NG!T43+PPCL_Spot!T43+GT_NG!T43+GT_Spot!T43+Bawana_NG!T43+Bawana_RLNG!T43+Bawana_Spot!T43</f>
        <v>239.88903531496288</v>
      </c>
      <c r="P43" s="197">
        <f t="shared" si="4"/>
        <v>-2.9035314962868597E-2</v>
      </c>
      <c r="Q43" s="197">
        <f t="shared" si="5"/>
        <v>-7.999999999996632E-2</v>
      </c>
    </row>
    <row r="44" spans="1:17">
      <c r="A44" s="33" t="s">
        <v>86</v>
      </c>
      <c r="B44" s="196">
        <f>PPCL_NG!I44+PPCL_Spot!I44+GT_NG!I44+GT_Spot!I44+Bawana_NG!I44+Bawana_RLNG!I44+Bawana_Spot!I44</f>
        <v>443.34000000000003</v>
      </c>
      <c r="C44" s="196">
        <f>PPCL_NG!P44+PPCL_Spot!P44+GT_NG!P44+GT_Spot!P44+Bawana_NG!P44+Bawana_RLNG!P44+Bawana_Spot!P44</f>
        <v>443.36732187780797</v>
      </c>
      <c r="D44" s="197">
        <f t="shared" si="0"/>
        <v>-2.732187780793538E-2</v>
      </c>
      <c r="E44" s="196">
        <f>PPCL_NG!J44+PPCL_Spot!J44+GT_NG!J44+GT_Spot!J44+Bawana_NG!J44+Bawana_RLNG!J44+Bawana_Spot!J44</f>
        <v>177.8</v>
      </c>
      <c r="F44" s="196">
        <f>PPCL_NG!Q44+PPCL_Spot!Q44+GT_NG!Q44+GT_Spot!Q44+Bawana_NG!Q44+Bawana_RLNG!Q44+Bawana_Spot!Q44</f>
        <v>177.81915761024689</v>
      </c>
      <c r="G44" s="197">
        <f t="shared" si="1"/>
        <v>-1.9157610246878676E-2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23.48977763393367</v>
      </c>
      <c r="J44" s="197">
        <f t="shared" si="2"/>
        <v>2.2236606632830558E-4</v>
      </c>
      <c r="K44" s="196">
        <f>PPCL_NG!L44+PPCL_Spot!L44+GT_NG!L44+GT_Spot!L44+Bawana_NG!L44+Bawana_RLNG!L44+Bawana_Spot!L44</f>
        <v>110.35</v>
      </c>
      <c r="L44" s="196">
        <f>PPCL_NG!S44+PPCL_Spot!S44+GT_NG!S44+GT_Spot!S44+Bawana_NG!S44+Bawana_RLNG!S44+Bawana_Spot!S44</f>
        <v>110.35470756304861</v>
      </c>
      <c r="M44" s="197">
        <f t="shared" si="3"/>
        <v>-4.7075630486119735E-3</v>
      </c>
      <c r="N44" s="196">
        <f>PPCL_NG!M44+PPCL_Spot!M44+GT_NG!M44+GT_Spot!M44+Bawana_NG!M44+Bawana_RLNG!M44+Bawana_Spot!M44</f>
        <v>239.86</v>
      </c>
      <c r="O44" s="196">
        <f>PPCL_NG!T44+PPCL_Spot!T44+GT_NG!T44+GT_Spot!T44+Bawana_NG!T44+Bawana_RLNG!T44+Bawana_Spot!T44</f>
        <v>239.88903531496288</v>
      </c>
      <c r="P44" s="197">
        <f t="shared" si="4"/>
        <v>-2.9035314962868597E-2</v>
      </c>
      <c r="Q44" s="197">
        <f t="shared" si="5"/>
        <v>-7.999999999996632E-2</v>
      </c>
    </row>
    <row r="45" spans="1:17">
      <c r="A45" s="33" t="s">
        <v>87</v>
      </c>
      <c r="B45" s="196">
        <f>PPCL_NG!I45+PPCL_Spot!I45+GT_NG!I45+GT_Spot!I45+Bawana_NG!I45+Bawana_RLNG!I45+Bawana_Spot!I45</f>
        <v>443.34000000000003</v>
      </c>
      <c r="C45" s="196">
        <f>PPCL_NG!P45+PPCL_Spot!P45+GT_NG!P45+GT_Spot!P45+Bawana_NG!P45+Bawana_RLNG!P45+Bawana_Spot!P45</f>
        <v>443.36732187780797</v>
      </c>
      <c r="D45" s="197">
        <f t="shared" si="0"/>
        <v>-2.732187780793538E-2</v>
      </c>
      <c r="E45" s="196">
        <f>PPCL_NG!J45+PPCL_Spot!J45+GT_NG!J45+GT_Spot!J45+Bawana_NG!J45+Bawana_RLNG!J45+Bawana_Spot!J45</f>
        <v>177.8</v>
      </c>
      <c r="F45" s="196">
        <f>PPCL_NG!Q45+PPCL_Spot!Q45+GT_NG!Q45+GT_Spot!Q45+Bawana_NG!Q45+Bawana_RLNG!Q45+Bawana_Spot!Q45</f>
        <v>177.81915761024689</v>
      </c>
      <c r="G45" s="197">
        <f t="shared" si="1"/>
        <v>-1.9157610246878676E-2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23.48977763393367</v>
      </c>
      <c r="J45" s="197">
        <f t="shared" si="2"/>
        <v>2.2236606632830558E-4</v>
      </c>
      <c r="K45" s="196">
        <f>PPCL_NG!L45+PPCL_Spot!L45+GT_NG!L45+GT_Spot!L45+Bawana_NG!L45+Bawana_RLNG!L45+Bawana_Spot!L45</f>
        <v>110.35</v>
      </c>
      <c r="L45" s="196">
        <f>PPCL_NG!S45+PPCL_Spot!S45+GT_NG!S45+GT_Spot!S45+Bawana_NG!S45+Bawana_RLNG!S45+Bawana_Spot!S45</f>
        <v>110.35470756304861</v>
      </c>
      <c r="M45" s="197">
        <f t="shared" si="3"/>
        <v>-4.7075630486119735E-3</v>
      </c>
      <c r="N45" s="196">
        <f>PPCL_NG!M45+PPCL_Spot!M45+GT_NG!M45+GT_Spot!M45+Bawana_NG!M45+Bawana_RLNG!M45+Bawana_Spot!M45</f>
        <v>239.86</v>
      </c>
      <c r="O45" s="196">
        <f>PPCL_NG!T45+PPCL_Spot!T45+GT_NG!T45+GT_Spot!T45+Bawana_NG!T45+Bawana_RLNG!T45+Bawana_Spot!T45</f>
        <v>239.88903531496288</v>
      </c>
      <c r="P45" s="197">
        <f t="shared" si="4"/>
        <v>-2.9035314962868597E-2</v>
      </c>
      <c r="Q45" s="197">
        <f t="shared" si="5"/>
        <v>-7.999999999996632E-2</v>
      </c>
    </row>
    <row r="46" spans="1:17">
      <c r="A46" s="33" t="s">
        <v>88</v>
      </c>
      <c r="B46" s="196">
        <f>PPCL_NG!I46+PPCL_Spot!I46+GT_NG!I46+GT_Spot!I46+Bawana_NG!I46+Bawana_RLNG!I46+Bawana_Spot!I46</f>
        <v>443.34000000000003</v>
      </c>
      <c r="C46" s="196">
        <f>PPCL_NG!P46+PPCL_Spot!P46+GT_NG!P46+GT_Spot!P46+Bawana_NG!P46+Bawana_RLNG!P46+Bawana_Spot!P46</f>
        <v>443.36732187780797</v>
      </c>
      <c r="D46" s="197">
        <f t="shared" si="0"/>
        <v>-2.732187780793538E-2</v>
      </c>
      <c r="E46" s="196">
        <f>PPCL_NG!J46+PPCL_Spot!J46+GT_NG!J46+GT_Spot!J46+Bawana_NG!J46+Bawana_RLNG!J46+Bawana_Spot!J46</f>
        <v>177.8</v>
      </c>
      <c r="F46" s="196">
        <f>PPCL_NG!Q46+PPCL_Spot!Q46+GT_NG!Q46+GT_Spot!Q46+Bawana_NG!Q46+Bawana_RLNG!Q46+Bawana_Spot!Q46</f>
        <v>177.81915761024689</v>
      </c>
      <c r="G46" s="197">
        <f t="shared" si="1"/>
        <v>-1.9157610246878676E-2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23.48977763393367</v>
      </c>
      <c r="J46" s="197">
        <f t="shared" si="2"/>
        <v>2.2236606632830558E-4</v>
      </c>
      <c r="K46" s="196">
        <f>PPCL_NG!L46+PPCL_Spot!L46+GT_NG!L46+GT_Spot!L46+Bawana_NG!L46+Bawana_RLNG!L46+Bawana_Spot!L46</f>
        <v>110.35</v>
      </c>
      <c r="L46" s="196">
        <f>PPCL_NG!S46+PPCL_Spot!S46+GT_NG!S46+GT_Spot!S46+Bawana_NG!S46+Bawana_RLNG!S46+Bawana_Spot!S46</f>
        <v>110.35470756304861</v>
      </c>
      <c r="M46" s="197">
        <f t="shared" si="3"/>
        <v>-4.7075630486119735E-3</v>
      </c>
      <c r="N46" s="196">
        <f>PPCL_NG!M46+PPCL_Spot!M46+GT_NG!M46+GT_Spot!M46+Bawana_NG!M46+Bawana_RLNG!M46+Bawana_Spot!M46</f>
        <v>239.86</v>
      </c>
      <c r="O46" s="196">
        <f>PPCL_NG!T46+PPCL_Spot!T46+GT_NG!T46+GT_Spot!T46+Bawana_NG!T46+Bawana_RLNG!T46+Bawana_Spot!T46</f>
        <v>239.88903531496288</v>
      </c>
      <c r="P46" s="197">
        <f t="shared" si="4"/>
        <v>-2.9035314962868597E-2</v>
      </c>
      <c r="Q46" s="197">
        <f t="shared" si="5"/>
        <v>-7.999999999996632E-2</v>
      </c>
    </row>
    <row r="47" spans="1:17">
      <c r="A47" s="33" t="s">
        <v>89</v>
      </c>
      <c r="B47" s="196">
        <f>PPCL_NG!I47+PPCL_Spot!I47+GT_NG!I47+GT_Spot!I47+Bawana_NG!I47+Bawana_RLNG!I47+Bawana_Spot!I47</f>
        <v>443.34000000000003</v>
      </c>
      <c r="C47" s="196">
        <f>PPCL_NG!P47+PPCL_Spot!P47+GT_NG!P47+GT_Spot!P47+Bawana_NG!P47+Bawana_RLNG!P47+Bawana_Spot!P47</f>
        <v>443.36732187780797</v>
      </c>
      <c r="D47" s="197">
        <f t="shared" si="0"/>
        <v>-2.732187780793538E-2</v>
      </c>
      <c r="E47" s="196">
        <f>PPCL_NG!J47+PPCL_Spot!J47+GT_NG!J47+GT_Spot!J47+Bawana_NG!J47+Bawana_RLNG!J47+Bawana_Spot!J47</f>
        <v>177.8</v>
      </c>
      <c r="F47" s="196">
        <f>PPCL_NG!Q47+PPCL_Spot!Q47+GT_NG!Q47+GT_Spot!Q47+Bawana_NG!Q47+Bawana_RLNG!Q47+Bawana_Spot!Q47</f>
        <v>177.81915761024689</v>
      </c>
      <c r="G47" s="197">
        <f t="shared" si="1"/>
        <v>-1.9157610246878676E-2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23.48977763393367</v>
      </c>
      <c r="J47" s="197">
        <f t="shared" si="2"/>
        <v>2.2236606632830558E-4</v>
      </c>
      <c r="K47" s="196">
        <f>PPCL_NG!L47+PPCL_Spot!L47+GT_NG!L47+GT_Spot!L47+Bawana_NG!L47+Bawana_RLNG!L47+Bawana_Spot!L47</f>
        <v>110.35</v>
      </c>
      <c r="L47" s="196">
        <f>PPCL_NG!S47+PPCL_Spot!S47+GT_NG!S47+GT_Spot!S47+Bawana_NG!S47+Bawana_RLNG!S47+Bawana_Spot!S47</f>
        <v>110.35470756304861</v>
      </c>
      <c r="M47" s="197">
        <f t="shared" si="3"/>
        <v>-4.7075630486119735E-3</v>
      </c>
      <c r="N47" s="196">
        <f>PPCL_NG!M47+PPCL_Spot!M47+GT_NG!M47+GT_Spot!M47+Bawana_NG!M47+Bawana_RLNG!M47+Bawana_Spot!M47</f>
        <v>239.86</v>
      </c>
      <c r="O47" s="196">
        <f>PPCL_NG!T47+PPCL_Spot!T47+GT_NG!T47+GT_Spot!T47+Bawana_NG!T47+Bawana_RLNG!T47+Bawana_Spot!T47</f>
        <v>239.88903531496288</v>
      </c>
      <c r="P47" s="197">
        <f t="shared" si="4"/>
        <v>-2.9035314962868597E-2</v>
      </c>
      <c r="Q47" s="197">
        <f t="shared" si="5"/>
        <v>-7.999999999996632E-2</v>
      </c>
    </row>
    <row r="48" spans="1:17">
      <c r="A48" s="33" t="s">
        <v>90</v>
      </c>
      <c r="B48" s="196">
        <f>PPCL_NG!I48+PPCL_Spot!I48+GT_NG!I48+GT_Spot!I48+Bawana_NG!I48+Bawana_RLNG!I48+Bawana_Spot!I48</f>
        <v>443</v>
      </c>
      <c r="C48" s="196">
        <f>PPCL_NG!P48+PPCL_Spot!P48+GT_NG!P48+GT_Spot!P48+Bawana_NG!P48+Bawana_RLNG!P48+Bawana_Spot!P48</f>
        <v>443.01676282651169</v>
      </c>
      <c r="D48" s="197">
        <f t="shared" si="0"/>
        <v>-1.6762826511694584E-2</v>
      </c>
      <c r="E48" s="196">
        <f>PPCL_NG!J48+PPCL_Spot!J48+GT_NG!J48+GT_Spot!J48+Bawana_NG!J48+Bawana_RLNG!J48+Bawana_Spot!J48</f>
        <v>177.57</v>
      </c>
      <c r="F48" s="196">
        <f>PPCL_NG!Q48+PPCL_Spot!Q48+GT_NG!Q48+GT_Spot!Q48+Bawana_NG!Q48+Bawana_RLNG!Q48+Bawana_Spot!Q48</f>
        <v>177.58211184066738</v>
      </c>
      <c r="G48" s="197">
        <f t="shared" si="1"/>
        <v>-1.2111840667387241E-2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23.48977763393367</v>
      </c>
      <c r="J48" s="197">
        <f t="shared" si="2"/>
        <v>2.2236606632830558E-4</v>
      </c>
      <c r="K48" s="196">
        <f>PPCL_NG!L48+PPCL_Spot!L48+GT_NG!L48+GT_Spot!L48+Bawana_NG!L48+Bawana_RLNG!L48+Bawana_Spot!L48</f>
        <v>110.28999999999999</v>
      </c>
      <c r="L48" s="196">
        <f>PPCL_NG!S48+PPCL_Spot!S48+GT_NG!S48+GT_Spot!S48+Bawana_NG!S48+Bawana_RLNG!S48+Bawana_Spot!S48</f>
        <v>110.29287143522069</v>
      </c>
      <c r="M48" s="197">
        <f t="shared" si="3"/>
        <v>-2.8714352206975491E-3</v>
      </c>
      <c r="N48" s="196">
        <f>PPCL_NG!M48+PPCL_Spot!M48+GT_NG!M48+GT_Spot!M48+Bawana_NG!M48+Bawana_RLNG!M48+Bawana_Spot!M48</f>
        <v>239.51999999999998</v>
      </c>
      <c r="O48" s="196">
        <f>PPCL_NG!T48+PPCL_Spot!T48+GT_NG!T48+GT_Spot!T48+Bawana_NG!T48+Bawana_RLNG!T48+Bawana_Spot!T48</f>
        <v>239.53847626366661</v>
      </c>
      <c r="P48" s="197">
        <f t="shared" si="4"/>
        <v>-1.8476263666627801E-2</v>
      </c>
      <c r="Q48" s="197">
        <f t="shared" si="5"/>
        <v>-5.000000000007887E-2</v>
      </c>
    </row>
    <row r="49" spans="1:17">
      <c r="A49" s="33" t="s">
        <v>91</v>
      </c>
      <c r="B49" s="196">
        <f>PPCL_NG!I49+PPCL_Spot!I49+GT_NG!I49+GT_Spot!I49+Bawana_NG!I49+Bawana_RLNG!I49+Bawana_Spot!I49</f>
        <v>453</v>
      </c>
      <c r="C49" s="196">
        <f>PPCL_NG!P49+PPCL_Spot!P49+GT_NG!P49+GT_Spot!P49+Bawana_NG!P49+Bawana_RLNG!P49+Bawana_Spot!P49</f>
        <v>453.01676282651169</v>
      </c>
      <c r="D49" s="197">
        <f t="shared" si="0"/>
        <v>-1.6762826511694584E-2</v>
      </c>
      <c r="E49" s="196">
        <f>PPCL_NG!J49+PPCL_Spot!J49+GT_NG!J49+GT_Spot!J49+Bawana_NG!J49+Bawana_RLNG!J49+Bawana_Spot!J49</f>
        <v>177.57</v>
      </c>
      <c r="F49" s="196">
        <f>PPCL_NG!Q49+PPCL_Spot!Q49+GT_NG!Q49+GT_Spot!Q49+Bawana_NG!Q49+Bawana_RLNG!Q49+Bawana_Spot!Q49</f>
        <v>177.58211184066738</v>
      </c>
      <c r="G49" s="197">
        <f t="shared" si="1"/>
        <v>-1.2111840667387241E-2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23.48977763393367</v>
      </c>
      <c r="J49" s="197">
        <f t="shared" si="2"/>
        <v>2.2236606632830558E-4</v>
      </c>
      <c r="K49" s="196">
        <f>PPCL_NG!L49+PPCL_Spot!L49+GT_NG!L49+GT_Spot!L49+Bawana_NG!L49+Bawana_RLNG!L49+Bawana_Spot!L49</f>
        <v>110.28999999999999</v>
      </c>
      <c r="L49" s="196">
        <f>PPCL_NG!S49+PPCL_Spot!S49+GT_NG!S49+GT_Spot!S49+Bawana_NG!S49+Bawana_RLNG!S49+Bawana_Spot!S49</f>
        <v>110.29287143522069</v>
      </c>
      <c r="M49" s="197">
        <f t="shared" si="3"/>
        <v>-2.8714352206975491E-3</v>
      </c>
      <c r="N49" s="196">
        <f>PPCL_NG!M49+PPCL_Spot!M49+GT_NG!M49+GT_Spot!M49+Bawana_NG!M49+Bawana_RLNG!M49+Bawana_Spot!M49</f>
        <v>239.51999999999998</v>
      </c>
      <c r="O49" s="196">
        <f>PPCL_NG!T49+PPCL_Spot!T49+GT_NG!T49+GT_Spot!T49+Bawana_NG!T49+Bawana_RLNG!T49+Bawana_Spot!T49</f>
        <v>239.53847626366661</v>
      </c>
      <c r="P49" s="197">
        <f t="shared" si="4"/>
        <v>-1.8476263666627801E-2</v>
      </c>
      <c r="Q49" s="197">
        <f t="shared" si="5"/>
        <v>-5.000000000007887E-2</v>
      </c>
    </row>
    <row r="50" spans="1:17">
      <c r="A50" s="33" t="s">
        <v>92</v>
      </c>
      <c r="B50" s="196">
        <f>PPCL_NG!I50+PPCL_Spot!I50+GT_NG!I50+GT_Spot!I50+Bawana_NG!I50+Bawana_RLNG!I50+Bawana_Spot!I50</f>
        <v>451.24</v>
      </c>
      <c r="C50" s="196">
        <f>PPCL_NG!P50+PPCL_Spot!P50+GT_NG!P50+GT_Spot!P50+Bawana_NG!P50+Bawana_RLNG!P50+Bawana_Spot!P50</f>
        <v>451.25393380296862</v>
      </c>
      <c r="D50" s="197">
        <f t="shared" si="0"/>
        <v>-1.3933802968608688E-2</v>
      </c>
      <c r="E50" s="196">
        <f>PPCL_NG!J50+PPCL_Spot!J50+GT_NG!J50+GT_Spot!J50+Bawana_NG!J50+Bawana_RLNG!J50+Bawana_Spot!J50</f>
        <v>176.76999999999998</v>
      </c>
      <c r="F50" s="196">
        <f>PPCL_NG!Q50+PPCL_Spot!Q50+GT_NG!Q50+GT_Spot!Q50+Bawana_NG!Q50+Bawana_RLNG!Q50+Bawana_Spot!Q50</f>
        <v>176.7805048795081</v>
      </c>
      <c r="G50" s="197">
        <f t="shared" si="1"/>
        <v>-1.0504879508118847E-2</v>
      </c>
      <c r="H50" s="196">
        <f>PPCL_NG!K50+PPCL_Spot!K50+GT_NG!K50+GT_Spot!K50+Bawana_NG!K50+Bawana_RLNG!K50+Bawana_Spot!K50</f>
        <v>23.24</v>
      </c>
      <c r="I50" s="196">
        <f>PPCL_NG!R50+PPCL_Spot!R50+GT_NG!R50+GT_Spot!R50+Bawana_NG!R50+Bawana_RLNG!R50+Bawana_Spot!R50</f>
        <v>23.239167129039107</v>
      </c>
      <c r="J50" s="197">
        <f t="shared" si="2"/>
        <v>8.3287096089179613E-4</v>
      </c>
      <c r="K50" s="196">
        <f>PPCL_NG!L50+PPCL_Spot!L50+GT_NG!L50+GT_Spot!L50+Bawana_NG!L50+Bawana_RLNG!L50+Bawana_Spot!L50</f>
        <v>109.07</v>
      </c>
      <c r="L50" s="196">
        <f>PPCL_NG!S50+PPCL_Spot!S50+GT_NG!S50+GT_Spot!S50+Bawana_NG!S50+Bawana_RLNG!S50+Bawana_Spot!S50</f>
        <v>109.06984592734378</v>
      </c>
      <c r="M50" s="197">
        <f t="shared" si="3"/>
        <v>1.5407265621547594E-4</v>
      </c>
      <c r="N50" s="196">
        <f>PPCL_NG!M50+PPCL_Spot!M50+GT_NG!M50+GT_Spot!M50+Bawana_NG!M50+Bawana_RLNG!M50+Bawana_Spot!M50</f>
        <v>238.56</v>
      </c>
      <c r="O50" s="196">
        <f>PPCL_NG!T50+PPCL_Spot!T50+GT_NG!T50+GT_Spot!T50+Bawana_NG!T50+Bawana_RLNG!T50+Bawana_Spot!T50</f>
        <v>238.57654826114037</v>
      </c>
      <c r="P50" s="197">
        <f t="shared" si="4"/>
        <v>-1.6548261140371778E-2</v>
      </c>
      <c r="Q50" s="197">
        <f t="shared" si="5"/>
        <v>-3.9999999999992042E-2</v>
      </c>
    </row>
    <row r="51" spans="1:17">
      <c r="A51" s="33" t="s">
        <v>93</v>
      </c>
      <c r="B51" s="196">
        <f>PPCL_NG!I51+PPCL_Spot!I51+GT_NG!I51+GT_Spot!I51+Bawana_NG!I51+Bawana_RLNG!I51+Bawana_Spot!I51</f>
        <v>471.24</v>
      </c>
      <c r="C51" s="196">
        <f>PPCL_NG!P51+PPCL_Spot!P51+GT_NG!P51+GT_Spot!P51+Bawana_NG!P51+Bawana_RLNG!P51+Bawana_Spot!P51</f>
        <v>471.25829773702031</v>
      </c>
      <c r="D51" s="197">
        <f t="shared" si="0"/>
        <v>-1.8297737020304794E-2</v>
      </c>
      <c r="E51" s="196">
        <f>PPCL_NG!J51+PPCL_Spot!J51+GT_NG!J51+GT_Spot!J51+Bawana_NG!J51+Bawana_RLNG!J51+Bawana_Spot!J51</f>
        <v>170.13</v>
      </c>
      <c r="F51" s="196">
        <f>PPCL_NG!Q51+PPCL_Spot!Q51+GT_NG!Q51+GT_Spot!Q51+Bawana_NG!Q51+Bawana_RLNG!Q51+Bawana_Spot!Q51</f>
        <v>170.14247114383434</v>
      </c>
      <c r="G51" s="197">
        <f t="shared" si="1"/>
        <v>-1.2471143834346776E-2</v>
      </c>
      <c r="H51" s="196">
        <f>PPCL_NG!K51+PPCL_Spot!K51+GT_NG!K51+GT_Spot!K51+Bawana_NG!K51+Bawana_RLNG!K51+Bawana_Spot!K51</f>
        <v>23.24</v>
      </c>
      <c r="I51" s="196">
        <f>PPCL_NG!R51+PPCL_Spot!R51+GT_NG!R51+GT_Spot!R51+Bawana_NG!R51+Bawana_RLNG!R51+Bawana_Spot!R51</f>
        <v>23.239389495105435</v>
      </c>
      <c r="J51" s="197">
        <f t="shared" si="2"/>
        <v>6.1050489456349055E-4</v>
      </c>
      <c r="K51" s="196">
        <f>PPCL_NG!L51+PPCL_Spot!L51+GT_NG!L51+GT_Spot!L51+Bawana_NG!L51+Bawana_RLNG!L51+Bawana_Spot!L51</f>
        <v>105.5</v>
      </c>
      <c r="L51" s="196">
        <f>PPCL_NG!S51+PPCL_Spot!S51+GT_NG!S51+GT_Spot!S51+Bawana_NG!S51+Bawana_RLNG!S51+Bawana_Spot!S51</f>
        <v>105.50064286600274</v>
      </c>
      <c r="M51" s="197">
        <f t="shared" si="3"/>
        <v>-6.4286600273533168E-4</v>
      </c>
      <c r="N51" s="196">
        <f>PPCL_NG!M51+PPCL_Spot!M51+GT_NG!M51+GT_Spot!M51+Bawana_NG!M51+Bawana_RLNG!M51+Bawana_Spot!M51</f>
        <v>238.56</v>
      </c>
      <c r="O51" s="196">
        <f>PPCL_NG!T51+PPCL_Spot!T51+GT_NG!T51+GT_Spot!T51+Bawana_NG!T51+Bawana_RLNG!T51+Bawana_Spot!T51</f>
        <v>238.57919875803714</v>
      </c>
      <c r="P51" s="197">
        <f t="shared" si="4"/>
        <v>-1.9198758037134667E-2</v>
      </c>
      <c r="Q51" s="197">
        <f t="shared" si="5"/>
        <v>-4.9999999999958078E-2</v>
      </c>
    </row>
    <row r="52" spans="1:17">
      <c r="A52" s="33" t="s">
        <v>94</v>
      </c>
      <c r="B52" s="196">
        <f>PPCL_NG!I52+PPCL_Spot!I52+GT_NG!I52+GT_Spot!I52+Bawana_NG!I52+Bawana_RLNG!I52+Bawana_Spot!I52</f>
        <v>471.24</v>
      </c>
      <c r="C52" s="196">
        <f>PPCL_NG!P52+PPCL_Spot!P52+GT_NG!P52+GT_Spot!P52+Bawana_NG!P52+Bawana_RLNG!P52+Bawana_Spot!P52</f>
        <v>471.25829773702031</v>
      </c>
      <c r="D52" s="197">
        <f t="shared" si="0"/>
        <v>-1.8297737020304794E-2</v>
      </c>
      <c r="E52" s="196">
        <f>PPCL_NG!J52+PPCL_Spot!J52+GT_NG!J52+GT_Spot!J52+Bawana_NG!J52+Bawana_RLNG!J52+Bawana_Spot!J52</f>
        <v>170.13</v>
      </c>
      <c r="F52" s="196">
        <f>PPCL_NG!Q52+PPCL_Spot!Q52+GT_NG!Q52+GT_Spot!Q52+Bawana_NG!Q52+Bawana_RLNG!Q52+Bawana_Spot!Q52</f>
        <v>170.14247114383434</v>
      </c>
      <c r="G52" s="197">
        <f t="shared" si="1"/>
        <v>-1.2471143834346776E-2</v>
      </c>
      <c r="H52" s="196">
        <f>PPCL_NG!K52+PPCL_Spot!K52+GT_NG!K52+GT_Spot!K52+Bawana_NG!K52+Bawana_RLNG!K52+Bawana_Spot!K52</f>
        <v>23.24</v>
      </c>
      <c r="I52" s="196">
        <f>PPCL_NG!R52+PPCL_Spot!R52+GT_NG!R52+GT_Spot!R52+Bawana_NG!R52+Bawana_RLNG!R52+Bawana_Spot!R52</f>
        <v>23.239389495105435</v>
      </c>
      <c r="J52" s="197">
        <f t="shared" si="2"/>
        <v>6.1050489456349055E-4</v>
      </c>
      <c r="K52" s="196">
        <f>PPCL_NG!L52+PPCL_Spot!L52+GT_NG!L52+GT_Spot!L52+Bawana_NG!L52+Bawana_RLNG!L52+Bawana_Spot!L52</f>
        <v>105.5</v>
      </c>
      <c r="L52" s="196">
        <f>PPCL_NG!S52+PPCL_Spot!S52+GT_NG!S52+GT_Spot!S52+Bawana_NG!S52+Bawana_RLNG!S52+Bawana_Spot!S52</f>
        <v>105.50064286600274</v>
      </c>
      <c r="M52" s="197">
        <f t="shared" si="3"/>
        <v>-6.4286600273533168E-4</v>
      </c>
      <c r="N52" s="196">
        <f>PPCL_NG!M52+PPCL_Spot!M52+GT_NG!M52+GT_Spot!M52+Bawana_NG!M52+Bawana_RLNG!M52+Bawana_Spot!M52</f>
        <v>238.56</v>
      </c>
      <c r="O52" s="196">
        <f>PPCL_NG!T52+PPCL_Spot!T52+GT_NG!T52+GT_Spot!T52+Bawana_NG!T52+Bawana_RLNG!T52+Bawana_Spot!T52</f>
        <v>238.57919875803714</v>
      </c>
      <c r="P52" s="197">
        <f t="shared" si="4"/>
        <v>-1.9198758037134667E-2</v>
      </c>
      <c r="Q52" s="197">
        <f t="shared" si="5"/>
        <v>-4.9999999999958078E-2</v>
      </c>
    </row>
    <row r="53" spans="1:17">
      <c r="A53" s="33" t="s">
        <v>95</v>
      </c>
      <c r="B53" s="196">
        <f>PPCL_NG!I53+PPCL_Spot!I53+GT_NG!I53+GT_Spot!I53+Bawana_NG!I53+Bawana_RLNG!I53+Bawana_Spot!I53</f>
        <v>471.24</v>
      </c>
      <c r="C53" s="196">
        <f>PPCL_NG!P53+PPCL_Spot!P53+GT_NG!P53+GT_Spot!P53+Bawana_NG!P53+Bawana_RLNG!P53+Bawana_Spot!P53</f>
        <v>471.25829773702031</v>
      </c>
      <c r="D53" s="197">
        <f t="shared" si="0"/>
        <v>-1.8297737020304794E-2</v>
      </c>
      <c r="E53" s="196">
        <f>PPCL_NG!J53+PPCL_Spot!J53+GT_NG!J53+GT_Spot!J53+Bawana_NG!J53+Bawana_RLNG!J53+Bawana_Spot!J53</f>
        <v>170.13</v>
      </c>
      <c r="F53" s="196">
        <f>PPCL_NG!Q53+PPCL_Spot!Q53+GT_NG!Q53+GT_Spot!Q53+Bawana_NG!Q53+Bawana_RLNG!Q53+Bawana_Spot!Q53</f>
        <v>170.14247114383434</v>
      </c>
      <c r="G53" s="197">
        <f t="shared" si="1"/>
        <v>-1.2471143834346776E-2</v>
      </c>
      <c r="H53" s="196">
        <f>PPCL_NG!K53+PPCL_Spot!K53+GT_NG!K53+GT_Spot!K53+Bawana_NG!K53+Bawana_RLNG!K53+Bawana_Spot!K53</f>
        <v>23.24</v>
      </c>
      <c r="I53" s="196">
        <f>PPCL_NG!R53+PPCL_Spot!R53+GT_NG!R53+GT_Spot!R53+Bawana_NG!R53+Bawana_RLNG!R53+Bawana_Spot!R53</f>
        <v>23.239389495105435</v>
      </c>
      <c r="J53" s="197">
        <f t="shared" si="2"/>
        <v>6.1050489456349055E-4</v>
      </c>
      <c r="K53" s="196">
        <f>PPCL_NG!L53+PPCL_Spot!L53+GT_NG!L53+GT_Spot!L53+Bawana_NG!L53+Bawana_RLNG!L53+Bawana_Spot!L53</f>
        <v>105.5</v>
      </c>
      <c r="L53" s="196">
        <f>PPCL_NG!S53+PPCL_Spot!S53+GT_NG!S53+GT_Spot!S53+Bawana_NG!S53+Bawana_RLNG!S53+Bawana_Spot!S53</f>
        <v>105.50064286600274</v>
      </c>
      <c r="M53" s="197">
        <f t="shared" si="3"/>
        <v>-6.4286600273533168E-4</v>
      </c>
      <c r="N53" s="196">
        <f>PPCL_NG!M53+PPCL_Spot!M53+GT_NG!M53+GT_Spot!M53+Bawana_NG!M53+Bawana_RLNG!M53+Bawana_Spot!M53</f>
        <v>238.56</v>
      </c>
      <c r="O53" s="196">
        <f>PPCL_NG!T53+PPCL_Spot!T53+GT_NG!T53+GT_Spot!T53+Bawana_NG!T53+Bawana_RLNG!T53+Bawana_Spot!T53</f>
        <v>238.57919875803714</v>
      </c>
      <c r="P53" s="197">
        <f t="shared" si="4"/>
        <v>-1.9198758037134667E-2</v>
      </c>
      <c r="Q53" s="197">
        <f t="shared" si="5"/>
        <v>-4.9999999999958078E-2</v>
      </c>
    </row>
    <row r="54" spans="1:17">
      <c r="A54" s="33" t="s">
        <v>96</v>
      </c>
      <c r="B54" s="196">
        <f>PPCL_NG!I54+PPCL_Spot!I54+GT_NG!I54+GT_Spot!I54+Bawana_NG!I54+Bawana_RLNG!I54+Bawana_Spot!I54</f>
        <v>471.24</v>
      </c>
      <c r="C54" s="196">
        <f>PPCL_NG!P54+PPCL_Spot!P54+GT_NG!P54+GT_Spot!P54+Bawana_NG!P54+Bawana_RLNG!P54+Bawana_Spot!P54</f>
        <v>471.25829773702031</v>
      </c>
      <c r="D54" s="197">
        <f t="shared" si="0"/>
        <v>-1.8297737020304794E-2</v>
      </c>
      <c r="E54" s="196">
        <f>PPCL_NG!J54+PPCL_Spot!J54+GT_NG!J54+GT_Spot!J54+Bawana_NG!J54+Bawana_RLNG!J54+Bawana_Spot!J54</f>
        <v>170.13</v>
      </c>
      <c r="F54" s="196">
        <f>PPCL_NG!Q54+PPCL_Spot!Q54+GT_NG!Q54+GT_Spot!Q54+Bawana_NG!Q54+Bawana_RLNG!Q54+Bawana_Spot!Q54</f>
        <v>170.14247114383434</v>
      </c>
      <c r="G54" s="197">
        <f t="shared" si="1"/>
        <v>-1.2471143834346776E-2</v>
      </c>
      <c r="H54" s="196">
        <f>PPCL_NG!K54+PPCL_Spot!K54+GT_NG!K54+GT_Spot!K54+Bawana_NG!K54+Bawana_RLNG!K54+Bawana_Spot!K54</f>
        <v>23.24</v>
      </c>
      <c r="I54" s="196">
        <f>PPCL_NG!R54+PPCL_Spot!R54+GT_NG!R54+GT_Spot!R54+Bawana_NG!R54+Bawana_RLNG!R54+Bawana_Spot!R54</f>
        <v>23.239389495105435</v>
      </c>
      <c r="J54" s="197">
        <f t="shared" si="2"/>
        <v>6.1050489456349055E-4</v>
      </c>
      <c r="K54" s="196">
        <f>PPCL_NG!L54+PPCL_Spot!L54+GT_NG!L54+GT_Spot!L54+Bawana_NG!L54+Bawana_RLNG!L54+Bawana_Spot!L54</f>
        <v>105.5</v>
      </c>
      <c r="L54" s="196">
        <f>PPCL_NG!S54+PPCL_Spot!S54+GT_NG!S54+GT_Spot!S54+Bawana_NG!S54+Bawana_RLNG!S54+Bawana_Spot!S54</f>
        <v>105.50064286600274</v>
      </c>
      <c r="M54" s="197">
        <f t="shared" si="3"/>
        <v>-6.4286600273533168E-4</v>
      </c>
      <c r="N54" s="196">
        <f>PPCL_NG!M54+PPCL_Spot!M54+GT_NG!M54+GT_Spot!M54+Bawana_NG!M54+Bawana_RLNG!M54+Bawana_Spot!M54</f>
        <v>238.56</v>
      </c>
      <c r="O54" s="196">
        <f>PPCL_NG!T54+PPCL_Spot!T54+GT_NG!T54+GT_Spot!T54+Bawana_NG!T54+Bawana_RLNG!T54+Bawana_Spot!T54</f>
        <v>238.57919875803714</v>
      </c>
      <c r="P54" s="197">
        <f t="shared" si="4"/>
        <v>-1.9198758037134667E-2</v>
      </c>
      <c r="Q54" s="197">
        <f t="shared" si="5"/>
        <v>-4.9999999999958078E-2</v>
      </c>
    </row>
    <row r="55" spans="1:17">
      <c r="A55" s="33" t="s">
        <v>97</v>
      </c>
      <c r="B55" s="196">
        <f>PPCL_NG!I55+PPCL_Spot!I55+GT_NG!I55+GT_Spot!I55+Bawana_NG!I55+Bawana_RLNG!I55+Bawana_Spot!I55</f>
        <v>471.24</v>
      </c>
      <c r="C55" s="196">
        <f>PPCL_NG!P55+PPCL_Spot!P55+GT_NG!P55+GT_Spot!P55+Bawana_NG!P55+Bawana_RLNG!P55+Bawana_Spot!P55</f>
        <v>471.25829773702031</v>
      </c>
      <c r="D55" s="197">
        <f t="shared" si="0"/>
        <v>-1.8297737020304794E-2</v>
      </c>
      <c r="E55" s="196">
        <f>PPCL_NG!J55+PPCL_Spot!J55+GT_NG!J55+GT_Spot!J55+Bawana_NG!J55+Bawana_RLNG!J55+Bawana_Spot!J55</f>
        <v>170.13</v>
      </c>
      <c r="F55" s="196">
        <f>PPCL_NG!Q55+PPCL_Spot!Q55+GT_NG!Q55+GT_Spot!Q55+Bawana_NG!Q55+Bawana_RLNG!Q55+Bawana_Spot!Q55</f>
        <v>170.14247114383434</v>
      </c>
      <c r="G55" s="197">
        <f t="shared" si="1"/>
        <v>-1.2471143834346776E-2</v>
      </c>
      <c r="H55" s="196">
        <f>PPCL_NG!K55+PPCL_Spot!K55+GT_NG!K55+GT_Spot!K55+Bawana_NG!K55+Bawana_RLNG!K55+Bawana_Spot!K55</f>
        <v>23.24</v>
      </c>
      <c r="I55" s="196">
        <f>PPCL_NG!R55+PPCL_Spot!R55+GT_NG!R55+GT_Spot!R55+Bawana_NG!R55+Bawana_RLNG!R55+Bawana_Spot!R55</f>
        <v>23.239389495105435</v>
      </c>
      <c r="J55" s="197">
        <f t="shared" si="2"/>
        <v>6.1050489456349055E-4</v>
      </c>
      <c r="K55" s="196">
        <f>PPCL_NG!L55+PPCL_Spot!L55+GT_NG!L55+GT_Spot!L55+Bawana_NG!L55+Bawana_RLNG!L55+Bawana_Spot!L55</f>
        <v>105.5</v>
      </c>
      <c r="L55" s="196">
        <f>PPCL_NG!S55+PPCL_Spot!S55+GT_NG!S55+GT_Spot!S55+Bawana_NG!S55+Bawana_RLNG!S55+Bawana_Spot!S55</f>
        <v>105.50064286600274</v>
      </c>
      <c r="M55" s="197">
        <f t="shared" si="3"/>
        <v>-6.4286600273533168E-4</v>
      </c>
      <c r="N55" s="196">
        <f>PPCL_NG!M55+PPCL_Spot!M55+GT_NG!M55+GT_Spot!M55+Bawana_NG!M55+Bawana_RLNG!M55+Bawana_Spot!M55</f>
        <v>238.56</v>
      </c>
      <c r="O55" s="196">
        <f>PPCL_NG!T55+PPCL_Spot!T55+GT_NG!T55+GT_Spot!T55+Bawana_NG!T55+Bawana_RLNG!T55+Bawana_Spot!T55</f>
        <v>238.57919875803714</v>
      </c>
      <c r="P55" s="197">
        <f t="shared" si="4"/>
        <v>-1.9198758037134667E-2</v>
      </c>
      <c r="Q55" s="197">
        <f t="shared" si="5"/>
        <v>-4.9999999999958078E-2</v>
      </c>
    </row>
    <row r="56" spans="1:17">
      <c r="A56" s="33" t="s">
        <v>98</v>
      </c>
      <c r="B56" s="196">
        <f>PPCL_NG!I56+PPCL_Spot!I56+GT_NG!I56+GT_Spot!I56+Bawana_NG!I56+Bawana_RLNG!I56+Bawana_Spot!I56</f>
        <v>471.24</v>
      </c>
      <c r="C56" s="196">
        <f>PPCL_NG!P56+PPCL_Spot!P56+GT_NG!P56+GT_Spot!P56+Bawana_NG!P56+Bawana_RLNG!P56+Bawana_Spot!P56</f>
        <v>471.25829773702031</v>
      </c>
      <c r="D56" s="197">
        <f t="shared" si="0"/>
        <v>-1.8297737020304794E-2</v>
      </c>
      <c r="E56" s="196">
        <f>PPCL_NG!J56+PPCL_Spot!J56+GT_NG!J56+GT_Spot!J56+Bawana_NG!J56+Bawana_RLNG!J56+Bawana_Spot!J56</f>
        <v>170.13</v>
      </c>
      <c r="F56" s="196">
        <f>PPCL_NG!Q56+PPCL_Spot!Q56+GT_NG!Q56+GT_Spot!Q56+Bawana_NG!Q56+Bawana_RLNG!Q56+Bawana_Spot!Q56</f>
        <v>170.14247114383434</v>
      </c>
      <c r="G56" s="197">
        <f t="shared" si="1"/>
        <v>-1.2471143834346776E-2</v>
      </c>
      <c r="H56" s="196">
        <f>PPCL_NG!K56+PPCL_Spot!K56+GT_NG!K56+GT_Spot!K56+Bawana_NG!K56+Bawana_RLNG!K56+Bawana_Spot!K56</f>
        <v>23.24</v>
      </c>
      <c r="I56" s="196">
        <f>PPCL_NG!R56+PPCL_Spot!R56+GT_NG!R56+GT_Spot!R56+Bawana_NG!R56+Bawana_RLNG!R56+Bawana_Spot!R56</f>
        <v>23.239389495105435</v>
      </c>
      <c r="J56" s="197">
        <f t="shared" si="2"/>
        <v>6.1050489456349055E-4</v>
      </c>
      <c r="K56" s="196">
        <f>PPCL_NG!L56+PPCL_Spot!L56+GT_NG!L56+GT_Spot!L56+Bawana_NG!L56+Bawana_RLNG!L56+Bawana_Spot!L56</f>
        <v>105.5</v>
      </c>
      <c r="L56" s="196">
        <f>PPCL_NG!S56+PPCL_Spot!S56+GT_NG!S56+GT_Spot!S56+Bawana_NG!S56+Bawana_RLNG!S56+Bawana_Spot!S56</f>
        <v>105.50064286600274</v>
      </c>
      <c r="M56" s="197">
        <f t="shared" si="3"/>
        <v>-6.4286600273533168E-4</v>
      </c>
      <c r="N56" s="196">
        <f>PPCL_NG!M56+PPCL_Spot!M56+GT_NG!M56+GT_Spot!M56+Bawana_NG!M56+Bawana_RLNG!M56+Bawana_Spot!M56</f>
        <v>238.56</v>
      </c>
      <c r="O56" s="196">
        <f>PPCL_NG!T56+PPCL_Spot!T56+GT_NG!T56+GT_Spot!T56+Bawana_NG!T56+Bawana_RLNG!T56+Bawana_Spot!T56</f>
        <v>238.57919875803714</v>
      </c>
      <c r="P56" s="197">
        <f t="shared" si="4"/>
        <v>-1.9198758037134667E-2</v>
      </c>
      <c r="Q56" s="197">
        <f t="shared" si="5"/>
        <v>-4.9999999999958078E-2</v>
      </c>
    </row>
    <row r="57" spans="1:17">
      <c r="A57" s="33" t="s">
        <v>99</v>
      </c>
      <c r="B57" s="196">
        <f>PPCL_NG!I57+PPCL_Spot!I57+GT_NG!I57+GT_Spot!I57+Bawana_NG!I57+Bawana_RLNG!I57+Bawana_Spot!I57</f>
        <v>471.24</v>
      </c>
      <c r="C57" s="196">
        <f>PPCL_NG!P57+PPCL_Spot!P57+GT_NG!P57+GT_Spot!P57+Bawana_NG!P57+Bawana_RLNG!P57+Bawana_Spot!P57</f>
        <v>471.25829773702031</v>
      </c>
      <c r="D57" s="197">
        <f t="shared" si="0"/>
        <v>-1.8297737020304794E-2</v>
      </c>
      <c r="E57" s="196">
        <f>PPCL_NG!J57+PPCL_Spot!J57+GT_NG!J57+GT_Spot!J57+Bawana_NG!J57+Bawana_RLNG!J57+Bawana_Spot!J57</f>
        <v>170.13</v>
      </c>
      <c r="F57" s="196">
        <f>PPCL_NG!Q57+PPCL_Spot!Q57+GT_NG!Q57+GT_Spot!Q57+Bawana_NG!Q57+Bawana_RLNG!Q57+Bawana_Spot!Q57</f>
        <v>170.14247114383434</v>
      </c>
      <c r="G57" s="197">
        <f t="shared" si="1"/>
        <v>-1.2471143834346776E-2</v>
      </c>
      <c r="H57" s="196">
        <f>PPCL_NG!K57+PPCL_Spot!K57+GT_NG!K57+GT_Spot!K57+Bawana_NG!K57+Bawana_RLNG!K57+Bawana_Spot!K57</f>
        <v>23.24</v>
      </c>
      <c r="I57" s="196">
        <f>PPCL_NG!R57+PPCL_Spot!R57+GT_NG!R57+GT_Spot!R57+Bawana_NG!R57+Bawana_RLNG!R57+Bawana_Spot!R57</f>
        <v>23.239389495105435</v>
      </c>
      <c r="J57" s="197">
        <f t="shared" si="2"/>
        <v>6.1050489456349055E-4</v>
      </c>
      <c r="K57" s="196">
        <f>PPCL_NG!L57+PPCL_Spot!L57+GT_NG!L57+GT_Spot!L57+Bawana_NG!L57+Bawana_RLNG!L57+Bawana_Spot!L57</f>
        <v>105.5</v>
      </c>
      <c r="L57" s="196">
        <f>PPCL_NG!S57+PPCL_Spot!S57+GT_NG!S57+GT_Spot!S57+Bawana_NG!S57+Bawana_RLNG!S57+Bawana_Spot!S57</f>
        <v>105.50064286600274</v>
      </c>
      <c r="M57" s="197">
        <f t="shared" si="3"/>
        <v>-6.4286600273533168E-4</v>
      </c>
      <c r="N57" s="196">
        <f>PPCL_NG!M57+PPCL_Spot!M57+GT_NG!M57+GT_Spot!M57+Bawana_NG!M57+Bawana_RLNG!M57+Bawana_Spot!M57</f>
        <v>238.56</v>
      </c>
      <c r="O57" s="196">
        <f>PPCL_NG!T57+PPCL_Spot!T57+GT_NG!T57+GT_Spot!T57+Bawana_NG!T57+Bawana_RLNG!T57+Bawana_Spot!T57</f>
        <v>238.57919875803714</v>
      </c>
      <c r="P57" s="197">
        <f t="shared" si="4"/>
        <v>-1.9198758037134667E-2</v>
      </c>
      <c r="Q57" s="197">
        <f t="shared" si="5"/>
        <v>-4.9999999999958078E-2</v>
      </c>
    </row>
    <row r="58" spans="1:17">
      <c r="A58" s="33" t="s">
        <v>100</v>
      </c>
      <c r="B58" s="196">
        <f>PPCL_NG!I58+PPCL_Spot!I58+GT_NG!I58+GT_Spot!I58+Bawana_NG!I58+Bawana_RLNG!I58+Bawana_Spot!I58</f>
        <v>471.24</v>
      </c>
      <c r="C58" s="196">
        <f>PPCL_NG!P58+PPCL_Spot!P58+GT_NG!P58+GT_Spot!P58+Bawana_NG!P58+Bawana_RLNG!P58+Bawana_Spot!P58</f>
        <v>471.25829773702031</v>
      </c>
      <c r="D58" s="197">
        <f t="shared" si="0"/>
        <v>-1.8297737020304794E-2</v>
      </c>
      <c r="E58" s="196">
        <f>PPCL_NG!J58+PPCL_Spot!J58+GT_NG!J58+GT_Spot!J58+Bawana_NG!J58+Bawana_RLNG!J58+Bawana_Spot!J58</f>
        <v>170.13</v>
      </c>
      <c r="F58" s="196">
        <f>PPCL_NG!Q58+PPCL_Spot!Q58+GT_NG!Q58+GT_Spot!Q58+Bawana_NG!Q58+Bawana_RLNG!Q58+Bawana_Spot!Q58</f>
        <v>170.14247114383434</v>
      </c>
      <c r="G58" s="197">
        <f t="shared" si="1"/>
        <v>-1.2471143834346776E-2</v>
      </c>
      <c r="H58" s="196">
        <f>PPCL_NG!K58+PPCL_Spot!K58+GT_NG!K58+GT_Spot!K58+Bawana_NG!K58+Bawana_RLNG!K58+Bawana_Spot!K58</f>
        <v>23.24</v>
      </c>
      <c r="I58" s="196">
        <f>PPCL_NG!R58+PPCL_Spot!R58+GT_NG!R58+GT_Spot!R58+Bawana_NG!R58+Bawana_RLNG!R58+Bawana_Spot!R58</f>
        <v>23.239389495105435</v>
      </c>
      <c r="J58" s="197">
        <f t="shared" si="2"/>
        <v>6.1050489456349055E-4</v>
      </c>
      <c r="K58" s="196">
        <f>PPCL_NG!L58+PPCL_Spot!L58+GT_NG!L58+GT_Spot!L58+Bawana_NG!L58+Bawana_RLNG!L58+Bawana_Spot!L58</f>
        <v>105.5</v>
      </c>
      <c r="L58" s="196">
        <f>PPCL_NG!S58+PPCL_Spot!S58+GT_NG!S58+GT_Spot!S58+Bawana_NG!S58+Bawana_RLNG!S58+Bawana_Spot!S58</f>
        <v>105.50064286600274</v>
      </c>
      <c r="M58" s="197">
        <f t="shared" si="3"/>
        <v>-6.4286600273533168E-4</v>
      </c>
      <c r="N58" s="196">
        <f>PPCL_NG!M58+PPCL_Spot!M58+GT_NG!M58+GT_Spot!M58+Bawana_NG!M58+Bawana_RLNG!M58+Bawana_Spot!M58</f>
        <v>238.56</v>
      </c>
      <c r="O58" s="196">
        <f>PPCL_NG!T58+PPCL_Spot!T58+GT_NG!T58+GT_Spot!T58+Bawana_NG!T58+Bawana_RLNG!T58+Bawana_Spot!T58</f>
        <v>238.57919875803714</v>
      </c>
      <c r="P58" s="197">
        <f t="shared" si="4"/>
        <v>-1.9198758037134667E-2</v>
      </c>
      <c r="Q58" s="197">
        <f t="shared" si="5"/>
        <v>-4.9999999999958078E-2</v>
      </c>
    </row>
    <row r="59" spans="1:17">
      <c r="A59" s="33" t="s">
        <v>101</v>
      </c>
      <c r="B59" s="196">
        <f>PPCL_NG!I59+PPCL_Spot!I59+GT_NG!I59+GT_Spot!I59+Bawana_NG!I59+Bawana_RLNG!I59+Bawana_Spot!I59</f>
        <v>471.24</v>
      </c>
      <c r="C59" s="196">
        <f>PPCL_NG!P59+PPCL_Spot!P59+GT_NG!P59+GT_Spot!P59+Bawana_NG!P59+Bawana_RLNG!P59+Bawana_Spot!P59</f>
        <v>471.25829773702031</v>
      </c>
      <c r="D59" s="197">
        <f t="shared" si="0"/>
        <v>-1.8297737020304794E-2</v>
      </c>
      <c r="E59" s="196">
        <f>PPCL_NG!J59+PPCL_Spot!J59+GT_NG!J59+GT_Spot!J59+Bawana_NG!J59+Bawana_RLNG!J59+Bawana_Spot!J59</f>
        <v>170.13</v>
      </c>
      <c r="F59" s="196">
        <f>PPCL_NG!Q59+PPCL_Spot!Q59+GT_NG!Q59+GT_Spot!Q59+Bawana_NG!Q59+Bawana_RLNG!Q59+Bawana_Spot!Q59</f>
        <v>170.14247114383434</v>
      </c>
      <c r="G59" s="197">
        <f t="shared" si="1"/>
        <v>-1.2471143834346776E-2</v>
      </c>
      <c r="H59" s="196">
        <f>PPCL_NG!K59+PPCL_Spot!K59+GT_NG!K59+GT_Spot!K59+Bawana_NG!K59+Bawana_RLNG!K59+Bawana_Spot!K59</f>
        <v>23.24</v>
      </c>
      <c r="I59" s="196">
        <f>PPCL_NG!R59+PPCL_Spot!R59+GT_NG!R59+GT_Spot!R59+Bawana_NG!R59+Bawana_RLNG!R59+Bawana_Spot!R59</f>
        <v>23.239389495105435</v>
      </c>
      <c r="J59" s="197">
        <f t="shared" si="2"/>
        <v>6.1050489456349055E-4</v>
      </c>
      <c r="K59" s="196">
        <f>PPCL_NG!L59+PPCL_Spot!L59+GT_NG!L59+GT_Spot!L59+Bawana_NG!L59+Bawana_RLNG!L59+Bawana_Spot!L59</f>
        <v>105.5</v>
      </c>
      <c r="L59" s="196">
        <f>PPCL_NG!S59+PPCL_Spot!S59+GT_NG!S59+GT_Spot!S59+Bawana_NG!S59+Bawana_RLNG!S59+Bawana_Spot!S59</f>
        <v>105.50064286600274</v>
      </c>
      <c r="M59" s="197">
        <f t="shared" si="3"/>
        <v>-6.4286600273533168E-4</v>
      </c>
      <c r="N59" s="196">
        <f>PPCL_NG!M59+PPCL_Spot!M59+GT_NG!M59+GT_Spot!M59+Bawana_NG!M59+Bawana_RLNG!M59+Bawana_Spot!M59</f>
        <v>238.56</v>
      </c>
      <c r="O59" s="196">
        <f>PPCL_NG!T59+PPCL_Spot!T59+GT_NG!T59+GT_Spot!T59+Bawana_NG!T59+Bawana_RLNG!T59+Bawana_Spot!T59</f>
        <v>238.57919875803714</v>
      </c>
      <c r="P59" s="197">
        <f t="shared" si="4"/>
        <v>-1.9198758037134667E-2</v>
      </c>
      <c r="Q59" s="197">
        <f t="shared" si="5"/>
        <v>-4.9999999999958078E-2</v>
      </c>
    </row>
    <row r="60" spans="1:17">
      <c r="A60" s="33" t="s">
        <v>102</v>
      </c>
      <c r="B60" s="196">
        <f>PPCL_NG!I60+PPCL_Spot!I60+GT_NG!I60+GT_Spot!I60+Bawana_NG!I60+Bawana_RLNG!I60+Bawana_Spot!I60</f>
        <v>471.24</v>
      </c>
      <c r="C60" s="196">
        <f>PPCL_NG!P60+PPCL_Spot!P60+GT_NG!P60+GT_Spot!P60+Bawana_NG!P60+Bawana_RLNG!P60+Bawana_Spot!P60</f>
        <v>471.25829773702031</v>
      </c>
      <c r="D60" s="197">
        <f t="shared" si="0"/>
        <v>-1.8297737020304794E-2</v>
      </c>
      <c r="E60" s="196">
        <f>PPCL_NG!J60+PPCL_Spot!J60+GT_NG!J60+GT_Spot!J60+Bawana_NG!J60+Bawana_RLNG!J60+Bawana_Spot!J60</f>
        <v>170.13</v>
      </c>
      <c r="F60" s="196">
        <f>PPCL_NG!Q60+PPCL_Spot!Q60+GT_NG!Q60+GT_Spot!Q60+Bawana_NG!Q60+Bawana_RLNG!Q60+Bawana_Spot!Q60</f>
        <v>170.14247114383434</v>
      </c>
      <c r="G60" s="197">
        <f t="shared" si="1"/>
        <v>-1.2471143834346776E-2</v>
      </c>
      <c r="H60" s="196">
        <f>PPCL_NG!K60+PPCL_Spot!K60+GT_NG!K60+GT_Spot!K60+Bawana_NG!K60+Bawana_RLNG!K60+Bawana_Spot!K60</f>
        <v>23.24</v>
      </c>
      <c r="I60" s="196">
        <f>PPCL_NG!R60+PPCL_Spot!R60+GT_NG!R60+GT_Spot!R60+Bawana_NG!R60+Bawana_RLNG!R60+Bawana_Spot!R60</f>
        <v>23.239389495105435</v>
      </c>
      <c r="J60" s="197">
        <f t="shared" si="2"/>
        <v>6.1050489456349055E-4</v>
      </c>
      <c r="K60" s="196">
        <f>PPCL_NG!L60+PPCL_Spot!L60+GT_NG!L60+GT_Spot!L60+Bawana_NG!L60+Bawana_RLNG!L60+Bawana_Spot!L60</f>
        <v>105.5</v>
      </c>
      <c r="L60" s="196">
        <f>PPCL_NG!S60+PPCL_Spot!S60+GT_NG!S60+GT_Spot!S60+Bawana_NG!S60+Bawana_RLNG!S60+Bawana_Spot!S60</f>
        <v>105.50064286600274</v>
      </c>
      <c r="M60" s="197">
        <f t="shared" si="3"/>
        <v>-6.4286600273533168E-4</v>
      </c>
      <c r="N60" s="196">
        <f>PPCL_NG!M60+PPCL_Spot!M60+GT_NG!M60+GT_Spot!M60+Bawana_NG!M60+Bawana_RLNG!M60+Bawana_Spot!M60</f>
        <v>238.56</v>
      </c>
      <c r="O60" s="196">
        <f>PPCL_NG!T60+PPCL_Spot!T60+GT_NG!T60+GT_Spot!T60+Bawana_NG!T60+Bawana_RLNG!T60+Bawana_Spot!T60</f>
        <v>238.57919875803714</v>
      </c>
      <c r="P60" s="197">
        <f t="shared" si="4"/>
        <v>-1.9198758037134667E-2</v>
      </c>
      <c r="Q60" s="197">
        <f t="shared" si="5"/>
        <v>-4.9999999999958078E-2</v>
      </c>
    </row>
    <row r="61" spans="1:17">
      <c r="A61" s="33" t="s">
        <v>103</v>
      </c>
      <c r="B61" s="196">
        <f>PPCL_NG!I61+PPCL_Spot!I61+GT_NG!I61+GT_Spot!I61+Bawana_NG!I61+Bawana_RLNG!I61+Bawana_Spot!I61</f>
        <v>471.24</v>
      </c>
      <c r="C61" s="196">
        <f>PPCL_NG!P61+PPCL_Spot!P61+GT_NG!P61+GT_Spot!P61+Bawana_NG!P61+Bawana_RLNG!P61+Bawana_Spot!P61</f>
        <v>471.25829773702031</v>
      </c>
      <c r="D61" s="197">
        <f t="shared" si="0"/>
        <v>-1.8297737020304794E-2</v>
      </c>
      <c r="E61" s="196">
        <f>PPCL_NG!J61+PPCL_Spot!J61+GT_NG!J61+GT_Spot!J61+Bawana_NG!J61+Bawana_RLNG!J61+Bawana_Spot!J61</f>
        <v>170.13</v>
      </c>
      <c r="F61" s="196">
        <f>PPCL_NG!Q61+PPCL_Spot!Q61+GT_NG!Q61+GT_Spot!Q61+Bawana_NG!Q61+Bawana_RLNG!Q61+Bawana_Spot!Q61</f>
        <v>170.14247114383434</v>
      </c>
      <c r="G61" s="197">
        <f t="shared" si="1"/>
        <v>-1.2471143834346776E-2</v>
      </c>
      <c r="H61" s="196">
        <f>PPCL_NG!K61+PPCL_Spot!K61+GT_NG!K61+GT_Spot!K61+Bawana_NG!K61+Bawana_RLNG!K61+Bawana_Spot!K61</f>
        <v>23.24</v>
      </c>
      <c r="I61" s="196">
        <f>PPCL_NG!R61+PPCL_Spot!R61+GT_NG!R61+GT_Spot!R61+Bawana_NG!R61+Bawana_RLNG!R61+Bawana_Spot!R61</f>
        <v>23.239389495105435</v>
      </c>
      <c r="J61" s="197">
        <f t="shared" si="2"/>
        <v>6.1050489456349055E-4</v>
      </c>
      <c r="K61" s="196">
        <f>PPCL_NG!L61+PPCL_Spot!L61+GT_NG!L61+GT_Spot!L61+Bawana_NG!L61+Bawana_RLNG!L61+Bawana_Spot!L61</f>
        <v>105.5</v>
      </c>
      <c r="L61" s="196">
        <f>PPCL_NG!S61+PPCL_Spot!S61+GT_NG!S61+GT_Spot!S61+Bawana_NG!S61+Bawana_RLNG!S61+Bawana_Spot!S61</f>
        <v>105.50064286600274</v>
      </c>
      <c r="M61" s="197">
        <f t="shared" si="3"/>
        <v>-6.4286600273533168E-4</v>
      </c>
      <c r="N61" s="196">
        <f>PPCL_NG!M61+PPCL_Spot!M61+GT_NG!M61+GT_Spot!M61+Bawana_NG!M61+Bawana_RLNG!M61+Bawana_Spot!M61</f>
        <v>238.56</v>
      </c>
      <c r="O61" s="196">
        <f>PPCL_NG!T61+PPCL_Spot!T61+GT_NG!T61+GT_Spot!T61+Bawana_NG!T61+Bawana_RLNG!T61+Bawana_Spot!T61</f>
        <v>238.57919875803714</v>
      </c>
      <c r="P61" s="197">
        <f t="shared" si="4"/>
        <v>-1.9198758037134667E-2</v>
      </c>
      <c r="Q61" s="197">
        <f t="shared" si="5"/>
        <v>-4.9999999999958078E-2</v>
      </c>
    </row>
    <row r="62" spans="1:17">
      <c r="A62" s="33" t="s">
        <v>104</v>
      </c>
      <c r="B62" s="196">
        <f>PPCL_NG!I62+PPCL_Spot!I62+GT_NG!I62+GT_Spot!I62+Bawana_NG!I62+Bawana_RLNG!I62+Bawana_Spot!I62</f>
        <v>471.24</v>
      </c>
      <c r="C62" s="196">
        <f>PPCL_NG!P62+PPCL_Spot!P62+GT_NG!P62+GT_Spot!P62+Bawana_NG!P62+Bawana_RLNG!P62+Bawana_Spot!P62</f>
        <v>471.25829773702031</v>
      </c>
      <c r="D62" s="197">
        <f t="shared" si="0"/>
        <v>-1.8297737020304794E-2</v>
      </c>
      <c r="E62" s="196">
        <f>PPCL_NG!J62+PPCL_Spot!J62+GT_NG!J62+GT_Spot!J62+Bawana_NG!J62+Bawana_RLNG!J62+Bawana_Spot!J62</f>
        <v>170.13</v>
      </c>
      <c r="F62" s="196">
        <f>PPCL_NG!Q62+PPCL_Spot!Q62+GT_NG!Q62+GT_Spot!Q62+Bawana_NG!Q62+Bawana_RLNG!Q62+Bawana_Spot!Q62</f>
        <v>170.14247114383434</v>
      </c>
      <c r="G62" s="197">
        <f t="shared" si="1"/>
        <v>-1.2471143834346776E-2</v>
      </c>
      <c r="H62" s="196">
        <f>PPCL_NG!K62+PPCL_Spot!K62+GT_NG!K62+GT_Spot!K62+Bawana_NG!K62+Bawana_RLNG!K62+Bawana_Spot!K62</f>
        <v>23.24</v>
      </c>
      <c r="I62" s="196">
        <f>PPCL_NG!R62+PPCL_Spot!R62+GT_NG!R62+GT_Spot!R62+Bawana_NG!R62+Bawana_RLNG!R62+Bawana_Spot!R62</f>
        <v>23.239389495105435</v>
      </c>
      <c r="J62" s="197">
        <f t="shared" si="2"/>
        <v>6.1050489456349055E-4</v>
      </c>
      <c r="K62" s="196">
        <f>PPCL_NG!L62+PPCL_Spot!L62+GT_NG!L62+GT_Spot!L62+Bawana_NG!L62+Bawana_RLNG!L62+Bawana_Spot!L62</f>
        <v>105.5</v>
      </c>
      <c r="L62" s="196">
        <f>PPCL_NG!S62+PPCL_Spot!S62+GT_NG!S62+GT_Spot!S62+Bawana_NG!S62+Bawana_RLNG!S62+Bawana_Spot!S62</f>
        <v>105.50064286600274</v>
      </c>
      <c r="M62" s="197">
        <f t="shared" si="3"/>
        <v>-6.4286600273533168E-4</v>
      </c>
      <c r="N62" s="196">
        <f>PPCL_NG!M62+PPCL_Spot!M62+GT_NG!M62+GT_Spot!M62+Bawana_NG!M62+Bawana_RLNG!M62+Bawana_Spot!M62</f>
        <v>238.56</v>
      </c>
      <c r="O62" s="196">
        <f>PPCL_NG!T62+PPCL_Spot!T62+GT_NG!T62+GT_Spot!T62+Bawana_NG!T62+Bawana_RLNG!T62+Bawana_Spot!T62</f>
        <v>238.57919875803714</v>
      </c>
      <c r="P62" s="197">
        <f t="shared" si="4"/>
        <v>-1.9198758037134667E-2</v>
      </c>
      <c r="Q62" s="197">
        <f t="shared" si="5"/>
        <v>-4.9999999999958078E-2</v>
      </c>
    </row>
    <row r="63" spans="1:17">
      <c r="A63" s="33" t="s">
        <v>105</v>
      </c>
      <c r="B63" s="196">
        <f>PPCL_NG!I63+PPCL_Spot!I63+GT_NG!I63+GT_Spot!I63+Bawana_NG!I63+Bawana_RLNG!I63+Bawana_Spot!I63</f>
        <v>471.24</v>
      </c>
      <c r="C63" s="196">
        <f>PPCL_NG!P63+PPCL_Spot!P63+GT_NG!P63+GT_Spot!P63+Bawana_NG!P63+Bawana_RLNG!P63+Bawana_Spot!P63</f>
        <v>471.25829773702031</v>
      </c>
      <c r="D63" s="197">
        <f t="shared" si="0"/>
        <v>-1.8297737020304794E-2</v>
      </c>
      <c r="E63" s="196">
        <f>PPCL_NG!J63+PPCL_Spot!J63+GT_NG!J63+GT_Spot!J63+Bawana_NG!J63+Bawana_RLNG!J63+Bawana_Spot!J63</f>
        <v>170.13</v>
      </c>
      <c r="F63" s="196">
        <f>PPCL_NG!Q63+PPCL_Spot!Q63+GT_NG!Q63+GT_Spot!Q63+Bawana_NG!Q63+Bawana_RLNG!Q63+Bawana_Spot!Q63</f>
        <v>170.14247114383434</v>
      </c>
      <c r="G63" s="197">
        <f t="shared" si="1"/>
        <v>-1.2471143834346776E-2</v>
      </c>
      <c r="H63" s="196">
        <f>PPCL_NG!K63+PPCL_Spot!K63+GT_NG!K63+GT_Spot!K63+Bawana_NG!K63+Bawana_RLNG!K63+Bawana_Spot!K63</f>
        <v>23.24</v>
      </c>
      <c r="I63" s="196">
        <f>PPCL_NG!R63+PPCL_Spot!R63+GT_NG!R63+GT_Spot!R63+Bawana_NG!R63+Bawana_RLNG!R63+Bawana_Spot!R63</f>
        <v>23.239389495105435</v>
      </c>
      <c r="J63" s="197">
        <f t="shared" si="2"/>
        <v>6.1050489456349055E-4</v>
      </c>
      <c r="K63" s="196">
        <f>PPCL_NG!L63+PPCL_Spot!L63+GT_NG!L63+GT_Spot!L63+Bawana_NG!L63+Bawana_RLNG!L63+Bawana_Spot!L63</f>
        <v>105.5</v>
      </c>
      <c r="L63" s="196">
        <f>PPCL_NG!S63+PPCL_Spot!S63+GT_NG!S63+GT_Spot!S63+Bawana_NG!S63+Bawana_RLNG!S63+Bawana_Spot!S63</f>
        <v>105.50064286600274</v>
      </c>
      <c r="M63" s="197">
        <f t="shared" si="3"/>
        <v>-6.4286600273533168E-4</v>
      </c>
      <c r="N63" s="196">
        <f>PPCL_NG!M63+PPCL_Spot!M63+GT_NG!M63+GT_Spot!M63+Bawana_NG!M63+Bawana_RLNG!M63+Bawana_Spot!M63</f>
        <v>238.56</v>
      </c>
      <c r="O63" s="196">
        <f>PPCL_NG!T63+PPCL_Spot!T63+GT_NG!T63+GT_Spot!T63+Bawana_NG!T63+Bawana_RLNG!T63+Bawana_Spot!T63</f>
        <v>238.57919875803714</v>
      </c>
      <c r="P63" s="197">
        <f t="shared" si="4"/>
        <v>-1.9198758037134667E-2</v>
      </c>
      <c r="Q63" s="197">
        <f t="shared" si="5"/>
        <v>-4.9999999999958078E-2</v>
      </c>
    </row>
    <row r="64" spans="1:17">
      <c r="A64" s="33" t="s">
        <v>106</v>
      </c>
      <c r="B64" s="196">
        <f>PPCL_NG!I64+PPCL_Spot!I64+GT_NG!I64+GT_Spot!I64+Bawana_NG!I64+Bawana_RLNG!I64+Bawana_Spot!I64</f>
        <v>471.24</v>
      </c>
      <c r="C64" s="196">
        <f>PPCL_NG!P64+PPCL_Spot!P64+GT_NG!P64+GT_Spot!P64+Bawana_NG!P64+Bawana_RLNG!P64+Bawana_Spot!P64</f>
        <v>471.25829773702031</v>
      </c>
      <c r="D64" s="197">
        <f t="shared" si="0"/>
        <v>-1.8297737020304794E-2</v>
      </c>
      <c r="E64" s="196">
        <f>PPCL_NG!J64+PPCL_Spot!J64+GT_NG!J64+GT_Spot!J64+Bawana_NG!J64+Bawana_RLNG!J64+Bawana_Spot!J64</f>
        <v>170.13</v>
      </c>
      <c r="F64" s="196">
        <f>PPCL_NG!Q64+PPCL_Spot!Q64+GT_NG!Q64+GT_Spot!Q64+Bawana_NG!Q64+Bawana_RLNG!Q64+Bawana_Spot!Q64</f>
        <v>170.14247114383434</v>
      </c>
      <c r="G64" s="197">
        <f t="shared" si="1"/>
        <v>-1.2471143834346776E-2</v>
      </c>
      <c r="H64" s="196">
        <f>PPCL_NG!K64+PPCL_Spot!K64+GT_NG!K64+GT_Spot!K64+Bawana_NG!K64+Bawana_RLNG!K64+Bawana_Spot!K64</f>
        <v>23.24</v>
      </c>
      <c r="I64" s="196">
        <f>PPCL_NG!R64+PPCL_Spot!R64+GT_NG!R64+GT_Spot!R64+Bawana_NG!R64+Bawana_RLNG!R64+Bawana_Spot!R64</f>
        <v>23.239389495105435</v>
      </c>
      <c r="J64" s="197">
        <f t="shared" si="2"/>
        <v>6.1050489456349055E-4</v>
      </c>
      <c r="K64" s="196">
        <f>PPCL_NG!L64+PPCL_Spot!L64+GT_NG!L64+GT_Spot!L64+Bawana_NG!L64+Bawana_RLNG!L64+Bawana_Spot!L64</f>
        <v>105.5</v>
      </c>
      <c r="L64" s="196">
        <f>PPCL_NG!S64+PPCL_Spot!S64+GT_NG!S64+GT_Spot!S64+Bawana_NG!S64+Bawana_RLNG!S64+Bawana_Spot!S64</f>
        <v>105.50064286600274</v>
      </c>
      <c r="M64" s="197">
        <f t="shared" si="3"/>
        <v>-6.4286600273533168E-4</v>
      </c>
      <c r="N64" s="196">
        <f>PPCL_NG!M64+PPCL_Spot!M64+GT_NG!M64+GT_Spot!M64+Bawana_NG!M64+Bawana_RLNG!M64+Bawana_Spot!M64</f>
        <v>238.56</v>
      </c>
      <c r="O64" s="196">
        <f>PPCL_NG!T64+PPCL_Spot!T64+GT_NG!T64+GT_Spot!T64+Bawana_NG!T64+Bawana_RLNG!T64+Bawana_Spot!T64</f>
        <v>238.57919875803714</v>
      </c>
      <c r="P64" s="197">
        <f t="shared" si="4"/>
        <v>-1.9198758037134667E-2</v>
      </c>
      <c r="Q64" s="197">
        <f t="shared" si="5"/>
        <v>-4.9999999999958078E-2</v>
      </c>
    </row>
    <row r="65" spans="1:17">
      <c r="A65" s="33" t="s">
        <v>107</v>
      </c>
      <c r="B65" s="196">
        <f>PPCL_NG!I65+PPCL_Spot!I65+GT_NG!I65+GT_Spot!I65+Bawana_NG!I65+Bawana_RLNG!I65+Bawana_Spot!I65</f>
        <v>469.82</v>
      </c>
      <c r="C65" s="196">
        <f>PPCL_NG!P65+PPCL_Spot!P65+GT_NG!P65+GT_Spot!P65+Bawana_NG!P65+Bawana_RLNG!P65+Bawana_Spot!P65</f>
        <v>469.84312676056334</v>
      </c>
      <c r="D65" s="197">
        <f t="shared" si="0"/>
        <v>-2.3126760563343396E-2</v>
      </c>
      <c r="E65" s="196">
        <f>PPCL_NG!J65+PPCL_Spot!J65+GT_NG!J65+GT_Spot!J65+Bawana_NG!J65+Bawana_RLNG!J65+Bawana_Spot!J65</f>
        <v>169.32999999999998</v>
      </c>
      <c r="F65" s="196">
        <f>PPCL_NG!Q65+PPCL_Spot!Q65+GT_NG!Q65+GT_Spot!Q65+Bawana_NG!Q65+Bawana_RLNG!Q65+Bawana_Spot!Q65</f>
        <v>169.3440781049936</v>
      </c>
      <c r="G65" s="197">
        <f t="shared" si="1"/>
        <v>-1.407810499361517E-2</v>
      </c>
      <c r="H65" s="196">
        <f>PPCL_NG!K65+PPCL_Spot!K65+GT_NG!K65+GT_Spot!K65+Bawana_NG!K65+Bawana_RLNG!K65+Bawana_Spot!K65</f>
        <v>22.93</v>
      </c>
      <c r="I65" s="196">
        <f>PPCL_NG!R65+PPCL_Spot!R65+GT_NG!R65+GT_Spot!R65+Bawana_NG!R65+Bawana_RLNG!R65+Bawana_Spot!R65</f>
        <v>22.93</v>
      </c>
      <c r="J65" s="197">
        <f t="shared" si="2"/>
        <v>0</v>
      </c>
      <c r="K65" s="196">
        <f>PPCL_NG!L65+PPCL_Spot!L65+GT_NG!L65+GT_Spot!L65+Bawana_NG!L65+Bawana_RLNG!L65+Bawana_Spot!L65</f>
        <v>103.97999999999999</v>
      </c>
      <c r="L65" s="196">
        <f>PPCL_NG!S65+PPCL_Spot!S65+GT_NG!S65+GT_Spot!S65+Bawana_NG!S65+Bawana_RLNG!S65+Bawana_Spot!S65</f>
        <v>103.98969152913142</v>
      </c>
      <c r="M65" s="197">
        <f t="shared" si="3"/>
        <v>-9.6915291314303431E-3</v>
      </c>
      <c r="N65" s="196">
        <f>PPCL_NG!M65+PPCL_Spot!M65+GT_NG!M65+GT_Spot!M65+Bawana_NG!M65+Bawana_RLNG!M65+Bawana_Spot!M65</f>
        <v>237.58999999999997</v>
      </c>
      <c r="O65" s="196">
        <f>PPCL_NG!T65+PPCL_Spot!T65+GT_NG!T65+GT_Spot!T65+Bawana_NG!T65+Bawana_RLNG!T65+Bawana_Spot!T65</f>
        <v>237.61310360531158</v>
      </c>
      <c r="P65" s="197">
        <f t="shared" si="4"/>
        <v>-2.3103605311604269E-2</v>
      </c>
      <c r="Q65" s="197">
        <f t="shared" si="5"/>
        <v>-6.9999999999993179E-2</v>
      </c>
    </row>
    <row r="66" spans="1:17">
      <c r="A66" s="33" t="s">
        <v>108</v>
      </c>
      <c r="B66" s="196">
        <f>PPCL_NG!I66+PPCL_Spot!I66+GT_NG!I66+GT_Spot!I66+Bawana_NG!I66+Bawana_RLNG!I66+Bawana_Spot!I66</f>
        <v>469.82</v>
      </c>
      <c r="C66" s="196">
        <f>PPCL_NG!P66+PPCL_Spot!P66+GT_NG!P66+GT_Spot!P66+Bawana_NG!P66+Bawana_RLNG!P66+Bawana_Spot!P66</f>
        <v>469.84312676056334</v>
      </c>
      <c r="D66" s="197">
        <f t="shared" si="0"/>
        <v>-2.3126760563343396E-2</v>
      </c>
      <c r="E66" s="196">
        <f>PPCL_NG!J66+PPCL_Spot!J66+GT_NG!J66+GT_Spot!J66+Bawana_NG!J66+Bawana_RLNG!J66+Bawana_Spot!J66</f>
        <v>169.32999999999998</v>
      </c>
      <c r="F66" s="196">
        <f>PPCL_NG!Q66+PPCL_Spot!Q66+GT_NG!Q66+GT_Spot!Q66+Bawana_NG!Q66+Bawana_RLNG!Q66+Bawana_Spot!Q66</f>
        <v>169.3440781049936</v>
      </c>
      <c r="G66" s="197">
        <f t="shared" si="1"/>
        <v>-1.407810499361517E-2</v>
      </c>
      <c r="H66" s="196">
        <f>PPCL_NG!K66+PPCL_Spot!K66+GT_NG!K66+GT_Spot!K66+Bawana_NG!K66+Bawana_RLNG!K66+Bawana_Spot!K66</f>
        <v>22.93</v>
      </c>
      <c r="I66" s="196">
        <f>PPCL_NG!R66+PPCL_Spot!R66+GT_NG!R66+GT_Spot!R66+Bawana_NG!R66+Bawana_RLNG!R66+Bawana_Spot!R66</f>
        <v>22.93</v>
      </c>
      <c r="J66" s="197">
        <f t="shared" si="2"/>
        <v>0</v>
      </c>
      <c r="K66" s="196">
        <f>PPCL_NG!L66+PPCL_Spot!L66+GT_NG!L66+GT_Spot!L66+Bawana_NG!L66+Bawana_RLNG!L66+Bawana_Spot!L66</f>
        <v>103.97999999999999</v>
      </c>
      <c r="L66" s="196">
        <f>PPCL_NG!S66+PPCL_Spot!S66+GT_NG!S66+GT_Spot!S66+Bawana_NG!S66+Bawana_RLNG!S66+Bawana_Spot!S66</f>
        <v>103.98969152913142</v>
      </c>
      <c r="M66" s="197">
        <f t="shared" si="3"/>
        <v>-9.6915291314303431E-3</v>
      </c>
      <c r="N66" s="196">
        <f>PPCL_NG!M66+PPCL_Spot!M66+GT_NG!M66+GT_Spot!M66+Bawana_NG!M66+Bawana_RLNG!M66+Bawana_Spot!M66</f>
        <v>237.58999999999997</v>
      </c>
      <c r="O66" s="196">
        <f>PPCL_NG!T66+PPCL_Spot!T66+GT_NG!T66+GT_Spot!T66+Bawana_NG!T66+Bawana_RLNG!T66+Bawana_Spot!T66</f>
        <v>237.61310360531158</v>
      </c>
      <c r="P66" s="197">
        <f t="shared" si="4"/>
        <v>-2.3103605311604269E-2</v>
      </c>
      <c r="Q66" s="197">
        <f t="shared" si="5"/>
        <v>-6.9999999999993179E-2</v>
      </c>
    </row>
    <row r="67" spans="1:17">
      <c r="A67" s="33" t="s">
        <v>109</v>
      </c>
      <c r="B67" s="196">
        <f>PPCL_NG!I67+PPCL_Spot!I67+GT_NG!I67+GT_Spot!I67+Bawana_NG!I67+Bawana_RLNG!I67+Bawana_Spot!I67</f>
        <v>486.3</v>
      </c>
      <c r="C67" s="196">
        <f>PPCL_NG!P67+PPCL_Spot!P67+GT_NG!P67+GT_Spot!P67+Bawana_NG!P67+Bawana_RLNG!P67+Bawana_Spot!P67</f>
        <v>486.31817895493225</v>
      </c>
      <c r="D67" s="197">
        <f t="shared" ref="D67:D99" si="6">B67-C67</f>
        <v>-1.8178954932238867E-2</v>
      </c>
      <c r="E67" s="196">
        <f>PPCL_NG!J67+PPCL_Spot!J67+GT_NG!J67+GT_Spot!J67+Bawana_NG!J67+Bawana_RLNG!J67+Bawana_Spot!J67</f>
        <v>169.32999999999998</v>
      </c>
      <c r="F67" s="196">
        <f>PPCL_NG!Q67+PPCL_Spot!Q67+GT_NG!Q67+GT_Spot!Q67+Bawana_NG!Q67+Bawana_RLNG!Q67+Bawana_Spot!Q67</f>
        <v>169.34242405809218</v>
      </c>
      <c r="G67" s="197">
        <f t="shared" ref="G67:G99" si="7">E67-F67</f>
        <v>-1.2424058092193491E-2</v>
      </c>
      <c r="H67" s="196">
        <f>PPCL_NG!K67+PPCL_Spot!K67+GT_NG!K67+GT_Spot!K67+Bawana_NG!K67+Bawana_RLNG!K67+Bawana_Spot!K67</f>
        <v>22.93</v>
      </c>
      <c r="I67" s="196">
        <f>PPCL_NG!R67+PPCL_Spot!R67+GT_NG!R67+GT_Spot!R67+Bawana_NG!R67+Bawana_RLNG!R67+Bawana_Spot!R67</f>
        <v>22.929785341468794</v>
      </c>
      <c r="J67" s="197">
        <f t="shared" ref="J67:J99" si="8">H67-I67</f>
        <v>2.1465853120616885E-4</v>
      </c>
      <c r="K67" s="196">
        <f>PPCL_NG!L67+PPCL_Spot!L67+GT_NG!L67+GT_Spot!L67+Bawana_NG!L67+Bawana_RLNG!L67+Bawana_Spot!L67</f>
        <v>103.61999999999999</v>
      </c>
      <c r="L67" s="196">
        <f>PPCL_NG!S67+PPCL_Spot!S67+GT_NG!S67+GT_Spot!S67+Bawana_NG!S67+Bawana_RLNG!S67+Bawana_Spot!S67</f>
        <v>103.62906666696867</v>
      </c>
      <c r="M67" s="197">
        <f t="shared" ref="M67:M99" si="9">K67-L67</f>
        <v>-9.0666669686783052E-3</v>
      </c>
      <c r="N67" s="196">
        <f>PPCL_NG!M67+PPCL_Spot!M67+GT_NG!M67+GT_Spot!M67+Bawana_NG!M67+Bawana_RLNG!M67+Bawana_Spot!M67</f>
        <v>237.58999999999997</v>
      </c>
      <c r="O67" s="196">
        <f>PPCL_NG!T67+PPCL_Spot!T67+GT_NG!T67+GT_Spot!T67+Bawana_NG!T67+Bawana_RLNG!T67+Bawana_Spot!T67</f>
        <v>237.61054497853809</v>
      </c>
      <c r="P67" s="197">
        <f t="shared" ref="P67:P99" si="10">N67-O67</f>
        <v>-2.0544978538111991E-2</v>
      </c>
      <c r="Q67" s="197">
        <f t="shared" si="5"/>
        <v>-6.0000000000016485E-2</v>
      </c>
    </row>
    <row r="68" spans="1:17">
      <c r="A68" s="33" t="s">
        <v>110</v>
      </c>
      <c r="B68" s="196">
        <f>PPCL_NG!I68+PPCL_Spot!I68+GT_NG!I68+GT_Spot!I68+Bawana_NG!I68+Bawana_RLNG!I68+Bawana_Spot!I68</f>
        <v>486.3</v>
      </c>
      <c r="C68" s="196">
        <f>PPCL_NG!P68+PPCL_Spot!P68+GT_NG!P68+GT_Spot!P68+Bawana_NG!P68+Bawana_RLNG!P68+Bawana_Spot!P68</f>
        <v>486.31817895493225</v>
      </c>
      <c r="D68" s="197">
        <f t="shared" si="6"/>
        <v>-1.8178954932238867E-2</v>
      </c>
      <c r="E68" s="196">
        <f>PPCL_NG!J68+PPCL_Spot!J68+GT_NG!J68+GT_Spot!J68+Bawana_NG!J68+Bawana_RLNG!J68+Bawana_Spot!J68</f>
        <v>169.32999999999998</v>
      </c>
      <c r="F68" s="196">
        <f>PPCL_NG!Q68+PPCL_Spot!Q68+GT_NG!Q68+GT_Spot!Q68+Bawana_NG!Q68+Bawana_RLNG!Q68+Bawana_Spot!Q68</f>
        <v>169.34242405809218</v>
      </c>
      <c r="G68" s="197">
        <f t="shared" si="7"/>
        <v>-1.2424058092193491E-2</v>
      </c>
      <c r="H68" s="196">
        <f>PPCL_NG!K68+PPCL_Spot!K68+GT_NG!K68+GT_Spot!K68+Bawana_NG!K68+Bawana_RLNG!K68+Bawana_Spot!K68</f>
        <v>22.93</v>
      </c>
      <c r="I68" s="196">
        <f>PPCL_NG!R68+PPCL_Spot!R68+GT_NG!R68+GT_Spot!R68+Bawana_NG!R68+Bawana_RLNG!R68+Bawana_Spot!R68</f>
        <v>22.929785341468794</v>
      </c>
      <c r="J68" s="197">
        <f t="shared" si="8"/>
        <v>2.1465853120616885E-4</v>
      </c>
      <c r="K68" s="196">
        <f>PPCL_NG!L68+PPCL_Spot!L68+GT_NG!L68+GT_Spot!L68+Bawana_NG!L68+Bawana_RLNG!L68+Bawana_Spot!L68</f>
        <v>103.61999999999999</v>
      </c>
      <c r="L68" s="196">
        <f>PPCL_NG!S68+PPCL_Spot!S68+GT_NG!S68+GT_Spot!S68+Bawana_NG!S68+Bawana_RLNG!S68+Bawana_Spot!S68</f>
        <v>103.62906666696867</v>
      </c>
      <c r="M68" s="197">
        <f t="shared" si="9"/>
        <v>-9.0666669686783052E-3</v>
      </c>
      <c r="N68" s="196">
        <f>PPCL_NG!M68+PPCL_Spot!M68+GT_NG!M68+GT_Spot!M68+Bawana_NG!M68+Bawana_RLNG!M68+Bawana_Spot!M68</f>
        <v>237.58999999999997</v>
      </c>
      <c r="O68" s="196">
        <f>PPCL_NG!T68+PPCL_Spot!T68+GT_NG!T68+GT_Spot!T68+Bawana_NG!T68+Bawana_RLNG!T68+Bawana_Spot!T68</f>
        <v>237.61054497853809</v>
      </c>
      <c r="P68" s="197">
        <f t="shared" si="10"/>
        <v>-2.0544978538111991E-2</v>
      </c>
      <c r="Q68" s="197">
        <f t="shared" ref="Q68:Q99" si="11">D68+G68+J68+M68+P68</f>
        <v>-6.0000000000016485E-2</v>
      </c>
    </row>
    <row r="69" spans="1:17">
      <c r="A69" s="33" t="s">
        <v>111</v>
      </c>
      <c r="B69" s="196">
        <f>PPCL_NG!I69+PPCL_Spot!I69+GT_NG!I69+GT_Spot!I69+Bawana_NG!I69+Bawana_RLNG!I69+Bawana_Spot!I69</f>
        <v>570.25</v>
      </c>
      <c r="C69" s="196">
        <f>PPCL_NG!P69+PPCL_Spot!P69+GT_NG!P69+GT_Spot!P69+Bawana_NG!P69+Bawana_RLNG!P69+Bawana_Spot!P69</f>
        <v>570.26849569146452</v>
      </c>
      <c r="D69" s="197">
        <f t="shared" si="6"/>
        <v>-1.8495691464522679E-2</v>
      </c>
      <c r="E69" s="196">
        <f>PPCL_NG!J69+PPCL_Spot!J69+GT_NG!J69+GT_Spot!J69+Bawana_NG!J69+Bawana_RLNG!J69+Bawana_Spot!J69</f>
        <v>169.32999999999998</v>
      </c>
      <c r="F69" s="196">
        <f>PPCL_NG!Q69+PPCL_Spot!Q69+GT_NG!Q69+GT_Spot!Q69+Bawana_NG!Q69+Bawana_RLNG!Q69+Bawana_Spot!Q69</f>
        <v>169.34232036115549</v>
      </c>
      <c r="G69" s="197">
        <f t="shared" si="7"/>
        <v>-1.2320361155502724E-2</v>
      </c>
      <c r="H69" s="196">
        <f>PPCL_NG!K69+PPCL_Spot!K69+GT_NG!K69+GT_Spot!K69+Bawana_NG!K69+Bawana_RLNG!K69+Bawana_Spot!K69</f>
        <v>22.93</v>
      </c>
      <c r="I69" s="196">
        <f>PPCL_NG!R69+PPCL_Spot!R69+GT_NG!R69+GT_Spot!R69+Bawana_NG!R69+Bawana_RLNG!R69+Bawana_Spot!R69</f>
        <v>22.929771883910785</v>
      </c>
      <c r="J69" s="197">
        <f t="shared" si="8"/>
        <v>2.281160892145806E-4</v>
      </c>
      <c r="K69" s="196">
        <f>PPCL_NG!L69+PPCL_Spot!L69+GT_NG!L69+GT_Spot!L69+Bawana_NG!L69+Bawana_RLNG!L69+Bawana_Spot!L69</f>
        <v>103.61999999999999</v>
      </c>
      <c r="L69" s="196">
        <f>PPCL_NG!S69+PPCL_Spot!S69+GT_NG!S69+GT_Spot!S69+Bawana_NG!S69+Bawana_RLNG!S69+Bawana_Spot!S69</f>
        <v>103.62902749257034</v>
      </c>
      <c r="M69" s="197">
        <f t="shared" si="9"/>
        <v>-9.0274925703539566E-3</v>
      </c>
      <c r="N69" s="196">
        <f>PPCL_NG!M69+PPCL_Spot!M69+GT_NG!M69+GT_Spot!M69+Bawana_NG!M69+Bawana_RLNG!M69+Bawana_Spot!M69</f>
        <v>237.58999999999997</v>
      </c>
      <c r="O69" s="196">
        <f>PPCL_NG!T69+PPCL_Spot!T69+GT_NG!T69+GT_Spot!T69+Bawana_NG!T69+Bawana_RLNG!T69+Bawana_Spot!T69</f>
        <v>237.61038457089887</v>
      </c>
      <c r="P69" s="197">
        <f t="shared" si="10"/>
        <v>-2.0384570898897891E-2</v>
      </c>
      <c r="Q69" s="197">
        <f t="shared" si="11"/>
        <v>-6.000000000006267E-2</v>
      </c>
    </row>
    <row r="70" spans="1:17">
      <c r="A70" s="33" t="s">
        <v>112</v>
      </c>
      <c r="B70" s="196">
        <f>PPCL_NG!I70+PPCL_Spot!I70+GT_NG!I70+GT_Spot!I70+Bawana_NG!I70+Bawana_RLNG!I70+Bawana_Spot!I70</f>
        <v>570.25</v>
      </c>
      <c r="C70" s="196">
        <f>PPCL_NG!P70+PPCL_Spot!P70+GT_NG!P70+GT_Spot!P70+Bawana_NG!P70+Bawana_RLNG!P70+Bawana_Spot!P70</f>
        <v>570.26849569146452</v>
      </c>
      <c r="D70" s="197">
        <f t="shared" si="6"/>
        <v>-1.8495691464522679E-2</v>
      </c>
      <c r="E70" s="196">
        <f>PPCL_NG!J70+PPCL_Spot!J70+GT_NG!J70+GT_Spot!J70+Bawana_NG!J70+Bawana_RLNG!J70+Bawana_Spot!J70</f>
        <v>169.32999999999998</v>
      </c>
      <c r="F70" s="196">
        <f>PPCL_NG!Q70+PPCL_Spot!Q70+GT_NG!Q70+GT_Spot!Q70+Bawana_NG!Q70+Bawana_RLNG!Q70+Bawana_Spot!Q70</f>
        <v>169.34232036115549</v>
      </c>
      <c r="G70" s="197">
        <f t="shared" si="7"/>
        <v>-1.2320361155502724E-2</v>
      </c>
      <c r="H70" s="196">
        <f>PPCL_NG!K70+PPCL_Spot!K70+GT_NG!K70+GT_Spot!K70+Bawana_NG!K70+Bawana_RLNG!K70+Bawana_Spot!K70</f>
        <v>22.93</v>
      </c>
      <c r="I70" s="196">
        <f>PPCL_NG!R70+PPCL_Spot!R70+GT_NG!R70+GT_Spot!R70+Bawana_NG!R70+Bawana_RLNG!R70+Bawana_Spot!R70</f>
        <v>22.929771883910785</v>
      </c>
      <c r="J70" s="197">
        <f t="shared" si="8"/>
        <v>2.281160892145806E-4</v>
      </c>
      <c r="K70" s="196">
        <f>PPCL_NG!L70+PPCL_Spot!L70+GT_NG!L70+GT_Spot!L70+Bawana_NG!L70+Bawana_RLNG!L70+Bawana_Spot!L70</f>
        <v>103.61999999999999</v>
      </c>
      <c r="L70" s="196">
        <f>PPCL_NG!S70+PPCL_Spot!S70+GT_NG!S70+GT_Spot!S70+Bawana_NG!S70+Bawana_RLNG!S70+Bawana_Spot!S70</f>
        <v>103.62902749257034</v>
      </c>
      <c r="M70" s="197">
        <f t="shared" si="9"/>
        <v>-9.0274925703539566E-3</v>
      </c>
      <c r="N70" s="196">
        <f>PPCL_NG!M70+PPCL_Spot!M70+GT_NG!M70+GT_Spot!M70+Bawana_NG!M70+Bawana_RLNG!M70+Bawana_Spot!M70</f>
        <v>237.58999999999997</v>
      </c>
      <c r="O70" s="196">
        <f>PPCL_NG!T70+PPCL_Spot!T70+GT_NG!T70+GT_Spot!T70+Bawana_NG!T70+Bawana_RLNG!T70+Bawana_Spot!T70</f>
        <v>237.61038457089887</v>
      </c>
      <c r="P70" s="197">
        <f t="shared" si="10"/>
        <v>-2.0384570898897891E-2</v>
      </c>
      <c r="Q70" s="197">
        <f t="shared" si="11"/>
        <v>-6.000000000006267E-2</v>
      </c>
    </row>
    <row r="71" spans="1:17">
      <c r="A71" s="33" t="s">
        <v>113</v>
      </c>
      <c r="B71" s="196">
        <f>PPCL_NG!I71+PPCL_Spot!I71+GT_NG!I71+GT_Spot!I71+Bawana_NG!I71+Bawana_RLNG!I71+Bawana_Spot!I71</f>
        <v>569.91000000000008</v>
      </c>
      <c r="C71" s="196">
        <f>PPCL_NG!P71+PPCL_Spot!P71+GT_NG!P71+GT_Spot!P71+Bawana_NG!P71+Bawana_RLNG!P71+Bawana_Spot!P71</f>
        <v>569.91793384665925</v>
      </c>
      <c r="D71" s="197">
        <f t="shared" si="6"/>
        <v>-7.9338466591707402E-3</v>
      </c>
      <c r="E71" s="196">
        <f>PPCL_NG!J71+PPCL_Spot!J71+GT_NG!J71+GT_Spot!J71+Bawana_NG!J71+Bawana_RLNG!J71+Bawana_Spot!J71</f>
        <v>169.1</v>
      </c>
      <c r="F71" s="196">
        <f>PPCL_NG!Q71+PPCL_Spot!Q71+GT_NG!Q71+GT_Spot!Q71+Bawana_NG!Q71+Bawana_RLNG!Q71+Bawana_Spot!Q71</f>
        <v>169.10527892613214</v>
      </c>
      <c r="G71" s="197">
        <f t="shared" si="7"/>
        <v>-5.2789261321493086E-3</v>
      </c>
      <c r="H71" s="196">
        <f>PPCL_NG!K71+PPCL_Spot!K71+GT_NG!K71+GT_Spot!K71+Bawana_NG!K71+Bawana_RLNG!K71+Bawana_Spot!K71</f>
        <v>22.93</v>
      </c>
      <c r="I71" s="196">
        <f>PPCL_NG!R71+PPCL_Spot!R71+GT_NG!R71+GT_Spot!R71+Bawana_NG!R71+Bawana_RLNG!R71+Bawana_Spot!R71</f>
        <v>22.929771883910785</v>
      </c>
      <c r="J71" s="197">
        <f t="shared" si="8"/>
        <v>2.281160892145806E-4</v>
      </c>
      <c r="K71" s="196">
        <f>PPCL_NG!L71+PPCL_Spot!L71+GT_NG!L71+GT_Spot!L71+Bawana_NG!L71+Bawana_RLNG!L71+Bawana_Spot!L71</f>
        <v>103.55999999999999</v>
      </c>
      <c r="L71" s="196">
        <f>PPCL_NG!S71+PPCL_Spot!S71+GT_NG!S71+GT_Spot!S71+Bawana_NG!S71+Bawana_RLNG!S71+Bawana_Spot!S71</f>
        <v>103.56719261720409</v>
      </c>
      <c r="M71" s="197">
        <f t="shared" si="9"/>
        <v>-7.1926172040974734E-3</v>
      </c>
      <c r="N71" s="196">
        <f>PPCL_NG!M71+PPCL_Spot!M71+GT_NG!M71+GT_Spot!M71+Bawana_NG!M71+Bawana_RLNG!M71+Bawana_Spot!M71</f>
        <v>274.25</v>
      </c>
      <c r="O71" s="196">
        <f>PPCL_NG!T71+PPCL_Spot!T71+GT_NG!T71+GT_Spot!T71+Bawana_NG!T71+Bawana_RLNG!T71+Bawana_Spot!T71</f>
        <v>274.25982272609366</v>
      </c>
      <c r="P71" s="197">
        <f t="shared" si="10"/>
        <v>-9.8227260936596394E-3</v>
      </c>
      <c r="Q71" s="197">
        <f t="shared" si="11"/>
        <v>-2.9999999999862581E-2</v>
      </c>
    </row>
    <row r="72" spans="1:17">
      <c r="A72" s="33" t="s">
        <v>114</v>
      </c>
      <c r="B72" s="196">
        <f>PPCL_NG!I72+PPCL_Spot!I72+GT_NG!I72+GT_Spot!I72+Bawana_NG!I72+Bawana_RLNG!I72+Bawana_Spot!I72</f>
        <v>569.91000000000008</v>
      </c>
      <c r="C72" s="196">
        <f>PPCL_NG!P72+PPCL_Spot!P72+GT_NG!P72+GT_Spot!P72+Bawana_NG!P72+Bawana_RLNG!P72+Bawana_Spot!P72</f>
        <v>569.91793384665925</v>
      </c>
      <c r="D72" s="197">
        <f t="shared" si="6"/>
        <v>-7.9338466591707402E-3</v>
      </c>
      <c r="E72" s="196">
        <f>PPCL_NG!J72+PPCL_Spot!J72+GT_NG!J72+GT_Spot!J72+Bawana_NG!J72+Bawana_RLNG!J72+Bawana_Spot!J72</f>
        <v>169.1</v>
      </c>
      <c r="F72" s="196">
        <f>PPCL_NG!Q72+PPCL_Spot!Q72+GT_NG!Q72+GT_Spot!Q72+Bawana_NG!Q72+Bawana_RLNG!Q72+Bawana_Spot!Q72</f>
        <v>169.10527892613214</v>
      </c>
      <c r="G72" s="197">
        <f t="shared" si="7"/>
        <v>-5.2789261321493086E-3</v>
      </c>
      <c r="H72" s="196">
        <f>PPCL_NG!K72+PPCL_Spot!K72+GT_NG!K72+GT_Spot!K72+Bawana_NG!K72+Bawana_RLNG!K72+Bawana_Spot!K72</f>
        <v>22.93</v>
      </c>
      <c r="I72" s="196">
        <f>PPCL_NG!R72+PPCL_Spot!R72+GT_NG!R72+GT_Spot!R72+Bawana_NG!R72+Bawana_RLNG!R72+Bawana_Spot!R72</f>
        <v>22.929771883910785</v>
      </c>
      <c r="J72" s="197">
        <f t="shared" si="8"/>
        <v>2.281160892145806E-4</v>
      </c>
      <c r="K72" s="196">
        <f>PPCL_NG!L72+PPCL_Spot!L72+GT_NG!L72+GT_Spot!L72+Bawana_NG!L72+Bawana_RLNG!L72+Bawana_Spot!L72</f>
        <v>103.55999999999999</v>
      </c>
      <c r="L72" s="196">
        <f>PPCL_NG!S72+PPCL_Spot!S72+GT_NG!S72+GT_Spot!S72+Bawana_NG!S72+Bawana_RLNG!S72+Bawana_Spot!S72</f>
        <v>103.56719261720409</v>
      </c>
      <c r="M72" s="197">
        <f t="shared" si="9"/>
        <v>-7.1926172040974734E-3</v>
      </c>
      <c r="N72" s="196">
        <f>PPCL_NG!M72+PPCL_Spot!M72+GT_NG!M72+GT_Spot!M72+Bawana_NG!M72+Bawana_RLNG!M72+Bawana_Spot!M72</f>
        <v>274.25</v>
      </c>
      <c r="O72" s="196">
        <f>PPCL_NG!T72+PPCL_Spot!T72+GT_NG!T72+GT_Spot!T72+Bawana_NG!T72+Bawana_RLNG!T72+Bawana_Spot!T72</f>
        <v>274.25982272609366</v>
      </c>
      <c r="P72" s="197">
        <f t="shared" si="10"/>
        <v>-9.8227260936596394E-3</v>
      </c>
      <c r="Q72" s="197">
        <f t="shared" si="11"/>
        <v>-2.9999999999862581E-2</v>
      </c>
    </row>
    <row r="73" spans="1:17">
      <c r="A73" s="33" t="s">
        <v>115</v>
      </c>
      <c r="B73" s="196">
        <f>PPCL_NG!I73+PPCL_Spot!I73+GT_NG!I73+GT_Spot!I73+Bawana_NG!I73+Bawana_RLNG!I73+Bawana_Spot!I73</f>
        <v>569.91000000000008</v>
      </c>
      <c r="C73" s="196">
        <f>PPCL_NG!P73+PPCL_Spot!P73+GT_NG!P73+GT_Spot!P73+Bawana_NG!P73+Bawana_RLNG!P73+Bawana_Spot!P73</f>
        <v>569.91793384665925</v>
      </c>
      <c r="D73" s="197">
        <f t="shared" si="6"/>
        <v>-7.9338466591707402E-3</v>
      </c>
      <c r="E73" s="196">
        <f>PPCL_NG!J73+PPCL_Spot!J73+GT_NG!J73+GT_Spot!J73+Bawana_NG!J73+Bawana_RLNG!J73+Bawana_Spot!J73</f>
        <v>169.1</v>
      </c>
      <c r="F73" s="196">
        <f>PPCL_NG!Q73+PPCL_Spot!Q73+GT_NG!Q73+GT_Spot!Q73+Bawana_NG!Q73+Bawana_RLNG!Q73+Bawana_Spot!Q73</f>
        <v>169.10527892613214</v>
      </c>
      <c r="G73" s="197">
        <f t="shared" si="7"/>
        <v>-5.2789261321493086E-3</v>
      </c>
      <c r="H73" s="196">
        <f>PPCL_NG!K73+PPCL_Spot!K73+GT_NG!K73+GT_Spot!K73+Bawana_NG!K73+Bawana_RLNG!K73+Bawana_Spot!K73</f>
        <v>22.93</v>
      </c>
      <c r="I73" s="196">
        <f>PPCL_NG!R73+PPCL_Spot!R73+GT_NG!R73+GT_Spot!R73+Bawana_NG!R73+Bawana_RLNG!R73+Bawana_Spot!R73</f>
        <v>22.929771883910785</v>
      </c>
      <c r="J73" s="197">
        <f t="shared" si="8"/>
        <v>2.281160892145806E-4</v>
      </c>
      <c r="K73" s="196">
        <f>PPCL_NG!L73+PPCL_Spot!L73+GT_NG!L73+GT_Spot!L73+Bawana_NG!L73+Bawana_RLNG!L73+Bawana_Spot!L73</f>
        <v>103.55999999999999</v>
      </c>
      <c r="L73" s="196">
        <f>PPCL_NG!S73+PPCL_Spot!S73+GT_NG!S73+GT_Spot!S73+Bawana_NG!S73+Bawana_RLNG!S73+Bawana_Spot!S73</f>
        <v>103.56719261720409</v>
      </c>
      <c r="M73" s="197">
        <f t="shared" si="9"/>
        <v>-7.1926172040974734E-3</v>
      </c>
      <c r="N73" s="196">
        <f>PPCL_NG!M73+PPCL_Spot!M73+GT_NG!M73+GT_Spot!M73+Bawana_NG!M73+Bawana_RLNG!M73+Bawana_Spot!M73</f>
        <v>234.25</v>
      </c>
      <c r="O73" s="196">
        <f>PPCL_NG!T73+PPCL_Spot!T73+GT_NG!T73+GT_Spot!T73+Bawana_NG!T73+Bawana_RLNG!T73+Bawana_Spot!T73</f>
        <v>234.25982272609366</v>
      </c>
      <c r="P73" s="197">
        <f t="shared" si="10"/>
        <v>-9.8227260936596394E-3</v>
      </c>
      <c r="Q73" s="197">
        <f t="shared" si="11"/>
        <v>-2.9999999999862581E-2</v>
      </c>
    </row>
    <row r="74" spans="1:17">
      <c r="A74" s="33" t="s">
        <v>116</v>
      </c>
      <c r="B74" s="196">
        <f>PPCL_NG!I74+PPCL_Spot!I74+GT_NG!I74+GT_Spot!I74+Bawana_NG!I74+Bawana_RLNG!I74+Bawana_Spot!I74</f>
        <v>569.91000000000008</v>
      </c>
      <c r="C74" s="196">
        <f>PPCL_NG!P74+PPCL_Spot!P74+GT_NG!P74+GT_Spot!P74+Bawana_NG!P74+Bawana_RLNG!P74+Bawana_Spot!P74</f>
        <v>569.91793384665925</v>
      </c>
      <c r="D74" s="197">
        <f t="shared" si="6"/>
        <v>-7.9338466591707402E-3</v>
      </c>
      <c r="E74" s="196">
        <f>PPCL_NG!J74+PPCL_Spot!J74+GT_NG!J74+GT_Spot!J74+Bawana_NG!J74+Bawana_RLNG!J74+Bawana_Spot!J74</f>
        <v>169.1</v>
      </c>
      <c r="F74" s="196">
        <f>PPCL_NG!Q74+PPCL_Spot!Q74+GT_NG!Q74+GT_Spot!Q74+Bawana_NG!Q74+Bawana_RLNG!Q74+Bawana_Spot!Q74</f>
        <v>169.10527892613214</v>
      </c>
      <c r="G74" s="197">
        <f t="shared" si="7"/>
        <v>-5.2789261321493086E-3</v>
      </c>
      <c r="H74" s="196">
        <f>PPCL_NG!K74+PPCL_Spot!K74+GT_NG!K74+GT_Spot!K74+Bawana_NG!K74+Bawana_RLNG!K74+Bawana_Spot!K74</f>
        <v>22.93</v>
      </c>
      <c r="I74" s="196">
        <f>PPCL_NG!R74+PPCL_Spot!R74+GT_NG!R74+GT_Spot!R74+Bawana_NG!R74+Bawana_RLNG!R74+Bawana_Spot!R74</f>
        <v>22.929771883910785</v>
      </c>
      <c r="J74" s="197">
        <f t="shared" si="8"/>
        <v>2.281160892145806E-4</v>
      </c>
      <c r="K74" s="196">
        <f>PPCL_NG!L74+PPCL_Spot!L74+GT_NG!L74+GT_Spot!L74+Bawana_NG!L74+Bawana_RLNG!L74+Bawana_Spot!L74</f>
        <v>103.55999999999999</v>
      </c>
      <c r="L74" s="196">
        <f>PPCL_NG!S74+PPCL_Spot!S74+GT_NG!S74+GT_Spot!S74+Bawana_NG!S74+Bawana_RLNG!S74+Bawana_Spot!S74</f>
        <v>103.56719261720409</v>
      </c>
      <c r="M74" s="197">
        <f t="shared" si="9"/>
        <v>-7.1926172040974734E-3</v>
      </c>
      <c r="N74" s="196">
        <f>PPCL_NG!M74+PPCL_Spot!M74+GT_NG!M74+GT_Spot!M74+Bawana_NG!M74+Bawana_RLNG!M74+Bawana_Spot!M74</f>
        <v>234.25</v>
      </c>
      <c r="O74" s="196">
        <f>PPCL_NG!T74+PPCL_Spot!T74+GT_NG!T74+GT_Spot!T74+Bawana_NG!T74+Bawana_RLNG!T74+Bawana_Spot!T74</f>
        <v>234.25982272609366</v>
      </c>
      <c r="P74" s="197">
        <f t="shared" si="10"/>
        <v>-9.8227260936596394E-3</v>
      </c>
      <c r="Q74" s="197">
        <f t="shared" si="11"/>
        <v>-2.9999999999862581E-2</v>
      </c>
    </row>
    <row r="75" spans="1:17">
      <c r="A75" s="33" t="s">
        <v>117</v>
      </c>
      <c r="B75" s="196">
        <f>PPCL_NG!I75+PPCL_Spot!I75+GT_NG!I75+GT_Spot!I75+Bawana_NG!I75+Bawana_RLNG!I75+Bawana_Spot!I75</f>
        <v>571.33000000000004</v>
      </c>
      <c r="C75" s="196">
        <f>PPCL_NG!P75+PPCL_Spot!P75+GT_NG!P75+GT_Spot!P75+Bawana_NG!P75+Bawana_RLNG!P75+Bawana_Spot!P75</f>
        <v>571.43875398069804</v>
      </c>
      <c r="D75" s="197">
        <f t="shared" si="6"/>
        <v>-0.10875398069799758</v>
      </c>
      <c r="E75" s="196">
        <f>PPCL_NG!J75+PPCL_Spot!J75+GT_NG!J75+GT_Spot!J75+Bawana_NG!J75+Bawana_RLNG!J75+Bawana_Spot!J75</f>
        <v>169.9</v>
      </c>
      <c r="F75" s="196">
        <f>PPCL_NG!Q75+PPCL_Spot!Q75+GT_NG!Q75+GT_Spot!Q75+Bawana_NG!Q75+Bawana_RLNG!Q75+Bawana_Spot!Q75</f>
        <v>169.97403866467556</v>
      </c>
      <c r="G75" s="197">
        <f t="shared" si="7"/>
        <v>-7.403866467555531E-2</v>
      </c>
      <c r="H75" s="196">
        <f>PPCL_NG!K75+PPCL_Spot!K75+GT_NG!K75+GT_Spot!K75+Bawana_NG!K75+Bawana_RLNG!K75+Bawana_Spot!K75</f>
        <v>23.24</v>
      </c>
      <c r="I75" s="196">
        <f>PPCL_NG!R75+PPCL_Spot!R75+GT_NG!R75+GT_Spot!R75+Bawana_NG!R75+Bawana_RLNG!R75+Bawana_Spot!R75</f>
        <v>23.23916137901622</v>
      </c>
      <c r="J75" s="197">
        <f t="shared" si="8"/>
        <v>8.3862098377807115E-4</v>
      </c>
      <c r="K75" s="196">
        <f>PPCL_NG!L75+PPCL_Spot!L75+GT_NG!L75+GT_Spot!L75+Bawana_NG!L75+Bawana_RLNG!L75+Bawana_Spot!L75</f>
        <v>105.08</v>
      </c>
      <c r="L75" s="196">
        <f>PPCL_NG!S75+PPCL_Spot!S75+GT_NG!S75+GT_Spot!S75+Bawana_NG!S75+Bawana_RLNG!S75+Bawana_Spot!S75</f>
        <v>105.09647893920919</v>
      </c>
      <c r="M75" s="197">
        <f t="shared" si="9"/>
        <v>-1.64789392091933E-2</v>
      </c>
      <c r="N75" s="196">
        <f>PPCL_NG!M75+PPCL_Spot!M75+GT_NG!M75+GT_Spot!M75+Bawana_NG!M75+Bawana_RLNG!M75+Bawana_Spot!M75</f>
        <v>235.22</v>
      </c>
      <c r="O75" s="196">
        <f>PPCL_NG!T75+PPCL_Spot!T75+GT_NG!T75+GT_Spot!T75+Bawana_NG!T75+Bawana_RLNG!T75+Bawana_Spot!T75</f>
        <v>235.331567036401</v>
      </c>
      <c r="P75" s="197">
        <f t="shared" si="10"/>
        <v>-0.11156703640099863</v>
      </c>
      <c r="Q75" s="197">
        <f t="shared" si="11"/>
        <v>-0.30999999999996675</v>
      </c>
    </row>
    <row r="76" spans="1:17">
      <c r="A76" s="33" t="s">
        <v>118</v>
      </c>
      <c r="B76" s="196">
        <f>PPCL_NG!I76+PPCL_Spot!I76+GT_NG!I76+GT_Spot!I76+Bawana_NG!I76+Bawana_RLNG!I76+Bawana_Spot!I76</f>
        <v>571.33000000000004</v>
      </c>
      <c r="C76" s="196">
        <f>PPCL_NG!P76+PPCL_Spot!P76+GT_NG!P76+GT_Spot!P76+Bawana_NG!P76+Bawana_RLNG!P76+Bawana_Spot!P76</f>
        <v>571.43875398069804</v>
      </c>
      <c r="D76" s="197">
        <f t="shared" si="6"/>
        <v>-0.10875398069799758</v>
      </c>
      <c r="E76" s="196">
        <f>PPCL_NG!J76+PPCL_Spot!J76+GT_NG!J76+GT_Spot!J76+Bawana_NG!J76+Bawana_RLNG!J76+Bawana_Spot!J76</f>
        <v>169.9</v>
      </c>
      <c r="F76" s="196">
        <f>PPCL_NG!Q76+PPCL_Spot!Q76+GT_NG!Q76+GT_Spot!Q76+Bawana_NG!Q76+Bawana_RLNG!Q76+Bawana_Spot!Q76</f>
        <v>169.97403866467556</v>
      </c>
      <c r="G76" s="197">
        <f t="shared" si="7"/>
        <v>-7.403866467555531E-2</v>
      </c>
      <c r="H76" s="196">
        <f>PPCL_NG!K76+PPCL_Spot!K76+GT_NG!K76+GT_Spot!K76+Bawana_NG!K76+Bawana_RLNG!K76+Bawana_Spot!K76</f>
        <v>23.24</v>
      </c>
      <c r="I76" s="196">
        <f>PPCL_NG!R76+PPCL_Spot!R76+GT_NG!R76+GT_Spot!R76+Bawana_NG!R76+Bawana_RLNG!R76+Bawana_Spot!R76</f>
        <v>23.23916137901622</v>
      </c>
      <c r="J76" s="197">
        <f t="shared" si="8"/>
        <v>8.3862098377807115E-4</v>
      </c>
      <c r="K76" s="196">
        <f>PPCL_NG!L76+PPCL_Spot!L76+GT_NG!L76+GT_Spot!L76+Bawana_NG!L76+Bawana_RLNG!L76+Bawana_Spot!L76</f>
        <v>105.08</v>
      </c>
      <c r="L76" s="196">
        <f>PPCL_NG!S76+PPCL_Spot!S76+GT_NG!S76+GT_Spot!S76+Bawana_NG!S76+Bawana_RLNG!S76+Bawana_Spot!S76</f>
        <v>105.09647893920919</v>
      </c>
      <c r="M76" s="197">
        <f t="shared" si="9"/>
        <v>-1.64789392091933E-2</v>
      </c>
      <c r="N76" s="196">
        <f>PPCL_NG!M76+PPCL_Spot!M76+GT_NG!M76+GT_Spot!M76+Bawana_NG!M76+Bawana_RLNG!M76+Bawana_Spot!M76</f>
        <v>235.22</v>
      </c>
      <c r="O76" s="196">
        <f>PPCL_NG!T76+PPCL_Spot!T76+GT_NG!T76+GT_Spot!T76+Bawana_NG!T76+Bawana_RLNG!T76+Bawana_Spot!T76</f>
        <v>235.331567036401</v>
      </c>
      <c r="P76" s="197">
        <f t="shared" si="10"/>
        <v>-0.11156703640099863</v>
      </c>
      <c r="Q76" s="197">
        <f t="shared" si="11"/>
        <v>-0.30999999999996675</v>
      </c>
    </row>
    <row r="77" spans="1:17">
      <c r="A77" s="33" t="s">
        <v>119</v>
      </c>
      <c r="B77" s="196">
        <f>PPCL_NG!I77+PPCL_Spot!I77+GT_NG!I77+GT_Spot!I77+Bawana_NG!I77+Bawana_RLNG!I77+Bawana_Spot!I77</f>
        <v>606.33000000000004</v>
      </c>
      <c r="C77" s="196">
        <f>PPCL_NG!P77+PPCL_Spot!P77+GT_NG!P77+GT_Spot!P77+Bawana_NG!P77+Bawana_RLNG!P77+Bawana_Spot!P77</f>
        <v>606.43875398069804</v>
      </c>
      <c r="D77" s="197">
        <f t="shared" si="6"/>
        <v>-0.10875398069799758</v>
      </c>
      <c r="E77" s="196">
        <f>PPCL_NG!J77+PPCL_Spot!J77+GT_NG!J77+GT_Spot!J77+Bawana_NG!J77+Bawana_RLNG!J77+Bawana_Spot!J77</f>
        <v>169.9</v>
      </c>
      <c r="F77" s="196">
        <f>PPCL_NG!Q77+PPCL_Spot!Q77+GT_NG!Q77+GT_Spot!Q77+Bawana_NG!Q77+Bawana_RLNG!Q77+Bawana_Spot!Q77</f>
        <v>169.97403866467556</v>
      </c>
      <c r="G77" s="197">
        <f t="shared" si="7"/>
        <v>-7.403866467555531E-2</v>
      </c>
      <c r="H77" s="196">
        <f>PPCL_NG!K77+PPCL_Spot!K77+GT_NG!K77+GT_Spot!K77+Bawana_NG!K77+Bawana_RLNG!K77+Bawana_Spot!K77</f>
        <v>23.24</v>
      </c>
      <c r="I77" s="196">
        <f>PPCL_NG!R77+PPCL_Spot!R77+GT_NG!R77+GT_Spot!R77+Bawana_NG!R77+Bawana_RLNG!R77+Bawana_Spot!R77</f>
        <v>23.23916137901622</v>
      </c>
      <c r="J77" s="197">
        <f t="shared" si="8"/>
        <v>8.3862098377807115E-4</v>
      </c>
      <c r="K77" s="196">
        <f>PPCL_NG!L77+PPCL_Spot!L77+GT_NG!L77+GT_Spot!L77+Bawana_NG!L77+Bawana_RLNG!L77+Bawana_Spot!L77</f>
        <v>105.08</v>
      </c>
      <c r="L77" s="196">
        <f>PPCL_NG!S77+PPCL_Spot!S77+GT_NG!S77+GT_Spot!S77+Bawana_NG!S77+Bawana_RLNG!S77+Bawana_Spot!S77</f>
        <v>105.09647893920919</v>
      </c>
      <c r="M77" s="197">
        <f t="shared" si="9"/>
        <v>-1.64789392091933E-2</v>
      </c>
      <c r="N77" s="196">
        <f>PPCL_NG!M77+PPCL_Spot!M77+GT_NG!M77+GT_Spot!M77+Bawana_NG!M77+Bawana_RLNG!M77+Bawana_Spot!M77</f>
        <v>235.22</v>
      </c>
      <c r="O77" s="196">
        <f>PPCL_NG!T77+PPCL_Spot!T77+GT_NG!T77+GT_Spot!T77+Bawana_NG!T77+Bawana_RLNG!T77+Bawana_Spot!T77</f>
        <v>235.331567036401</v>
      </c>
      <c r="P77" s="197">
        <f t="shared" si="10"/>
        <v>-0.11156703640099863</v>
      </c>
      <c r="Q77" s="197">
        <f t="shared" si="11"/>
        <v>-0.30999999999996675</v>
      </c>
    </row>
    <row r="78" spans="1:17">
      <c r="A78" s="33" t="s">
        <v>120</v>
      </c>
      <c r="B78" s="196">
        <f>PPCL_NG!I78+PPCL_Spot!I78+GT_NG!I78+GT_Spot!I78+Bawana_NG!I78+Bawana_RLNG!I78+Bawana_Spot!I78</f>
        <v>591.33000000000004</v>
      </c>
      <c r="C78" s="196">
        <f>PPCL_NG!P78+PPCL_Spot!P78+GT_NG!P78+GT_Spot!P78+Bawana_NG!P78+Bawana_RLNG!P78+Bawana_Spot!P78</f>
        <v>591.43875398069804</v>
      </c>
      <c r="D78" s="197">
        <f t="shared" si="6"/>
        <v>-0.10875398069799758</v>
      </c>
      <c r="E78" s="196">
        <f>PPCL_NG!J78+PPCL_Spot!J78+GT_NG!J78+GT_Spot!J78+Bawana_NG!J78+Bawana_RLNG!J78+Bawana_Spot!J78</f>
        <v>169.9</v>
      </c>
      <c r="F78" s="196">
        <f>PPCL_NG!Q78+PPCL_Spot!Q78+GT_NG!Q78+GT_Spot!Q78+Bawana_NG!Q78+Bawana_RLNG!Q78+Bawana_Spot!Q78</f>
        <v>169.97403866467556</v>
      </c>
      <c r="G78" s="197">
        <f t="shared" si="7"/>
        <v>-7.403866467555531E-2</v>
      </c>
      <c r="H78" s="196">
        <f>PPCL_NG!K78+PPCL_Spot!K78+GT_NG!K78+GT_Spot!K78+Bawana_NG!K78+Bawana_RLNG!K78+Bawana_Spot!K78</f>
        <v>23.24</v>
      </c>
      <c r="I78" s="196">
        <f>PPCL_NG!R78+PPCL_Spot!R78+GT_NG!R78+GT_Spot!R78+Bawana_NG!R78+Bawana_RLNG!R78+Bawana_Spot!R78</f>
        <v>23.23916137901622</v>
      </c>
      <c r="J78" s="197">
        <f t="shared" si="8"/>
        <v>8.3862098377807115E-4</v>
      </c>
      <c r="K78" s="196">
        <f>PPCL_NG!L78+PPCL_Spot!L78+GT_NG!L78+GT_Spot!L78+Bawana_NG!L78+Bawana_RLNG!L78+Bawana_Spot!L78</f>
        <v>105.08</v>
      </c>
      <c r="L78" s="196">
        <f>PPCL_NG!S78+PPCL_Spot!S78+GT_NG!S78+GT_Spot!S78+Bawana_NG!S78+Bawana_RLNG!S78+Bawana_Spot!S78</f>
        <v>105.09647893920919</v>
      </c>
      <c r="M78" s="197">
        <f t="shared" si="9"/>
        <v>-1.64789392091933E-2</v>
      </c>
      <c r="N78" s="196">
        <f>PPCL_NG!M78+PPCL_Spot!M78+GT_NG!M78+GT_Spot!M78+Bawana_NG!M78+Bawana_RLNG!M78+Bawana_Spot!M78</f>
        <v>235.22</v>
      </c>
      <c r="O78" s="196">
        <f>PPCL_NG!T78+PPCL_Spot!T78+GT_NG!T78+GT_Spot!T78+Bawana_NG!T78+Bawana_RLNG!T78+Bawana_Spot!T78</f>
        <v>235.331567036401</v>
      </c>
      <c r="P78" s="197">
        <f t="shared" si="10"/>
        <v>-0.11156703640099863</v>
      </c>
      <c r="Q78" s="197">
        <f t="shared" si="11"/>
        <v>-0.30999999999996675</v>
      </c>
    </row>
    <row r="79" spans="1:17">
      <c r="A79" s="33" t="s">
        <v>121</v>
      </c>
      <c r="B79" s="196">
        <f>PPCL_NG!I79+PPCL_Spot!I79+GT_NG!I79+GT_Spot!I79+Bawana_NG!I79+Bawana_RLNG!I79+Bawana_Spot!I79</f>
        <v>471.67</v>
      </c>
      <c r="C79" s="196">
        <f>PPCL_NG!P79+PPCL_Spot!P79+GT_NG!P79+GT_Spot!P79+Bawana_NG!P79+Bawana_RLNG!P79+Bawana_Spot!P79</f>
        <v>471.7893004707384</v>
      </c>
      <c r="D79" s="197">
        <f t="shared" si="6"/>
        <v>-0.11930047073838068</v>
      </c>
      <c r="E79" s="196">
        <f>PPCL_NG!J79+PPCL_Spot!J79+GT_NG!J79+GT_Spot!J79+Bawana_NG!J79+Bawana_RLNG!J79+Bawana_Spot!J79</f>
        <v>170.13</v>
      </c>
      <c r="F79" s="196">
        <f>PPCL_NG!Q79+PPCL_Spot!Q79+GT_NG!Q79+GT_Spot!Q79+Bawana_NG!Q79+Bawana_RLNG!Q79+Bawana_Spot!Q79</f>
        <v>170.21110392496422</v>
      </c>
      <c r="G79" s="197">
        <f t="shared" si="7"/>
        <v>-8.1103924964224916E-2</v>
      </c>
      <c r="H79" s="196">
        <f>PPCL_NG!K79+PPCL_Spot!K79+GT_NG!K79+GT_Spot!K79+Bawana_NG!K79+Bawana_RLNG!K79+Bawana_Spot!K79</f>
        <v>23.24</v>
      </c>
      <c r="I79" s="196">
        <f>PPCL_NG!R79+PPCL_Spot!R79+GT_NG!R79+GT_Spot!R79+Bawana_NG!R79+Bawana_RLNG!R79+Bawana_Spot!R79</f>
        <v>23.23916137901622</v>
      </c>
      <c r="J79" s="197">
        <f t="shared" si="8"/>
        <v>8.3862098377807115E-4</v>
      </c>
      <c r="K79" s="196">
        <f>PPCL_NG!L79+PPCL_Spot!L79+GT_NG!L79+GT_Spot!L79+Bawana_NG!L79+Bawana_RLNG!L79+Bawana_Spot!L79</f>
        <v>105.14</v>
      </c>
      <c r="L79" s="196">
        <f>PPCL_NG!S79+PPCL_Spot!S79+GT_NG!S79+GT_Spot!S79+Bawana_NG!S79+Bawana_RLNG!S79+Bawana_Spot!S79</f>
        <v>105.15832069883986</v>
      </c>
      <c r="M79" s="197">
        <f t="shared" si="9"/>
        <v>-1.8320698839858096E-2</v>
      </c>
      <c r="N79" s="196">
        <f>PPCL_NG!M79+PPCL_Spot!M79+GT_NG!M79+GT_Spot!M79+Bawana_NG!M79+Bawana_RLNG!M79+Bawana_Spot!M79</f>
        <v>235.56</v>
      </c>
      <c r="O79" s="196">
        <f>PPCL_NG!T79+PPCL_Spot!T79+GT_NG!T79+GT_Spot!T79+Bawana_NG!T79+Bawana_RLNG!T79+Bawana_Spot!T79</f>
        <v>235.68211352644136</v>
      </c>
      <c r="P79" s="197">
        <f t="shared" si="10"/>
        <v>-0.12211352644135332</v>
      </c>
      <c r="Q79" s="197">
        <f t="shared" si="11"/>
        <v>-0.34000000000003894</v>
      </c>
    </row>
    <row r="80" spans="1:17">
      <c r="A80" s="33" t="s">
        <v>122</v>
      </c>
      <c r="B80" s="196">
        <f>PPCL_NG!I80+PPCL_Spot!I80+GT_NG!I80+GT_Spot!I80+Bawana_NG!I80+Bawana_RLNG!I80+Bawana_Spot!I80</f>
        <v>471.67</v>
      </c>
      <c r="C80" s="196">
        <f>PPCL_NG!P80+PPCL_Spot!P80+GT_NG!P80+GT_Spot!P80+Bawana_NG!P80+Bawana_RLNG!P80+Bawana_Spot!P80</f>
        <v>471.7893004707384</v>
      </c>
      <c r="D80" s="197">
        <f t="shared" si="6"/>
        <v>-0.11930047073838068</v>
      </c>
      <c r="E80" s="196">
        <f>PPCL_NG!J80+PPCL_Spot!J80+GT_NG!J80+GT_Spot!J80+Bawana_NG!J80+Bawana_RLNG!J80+Bawana_Spot!J80</f>
        <v>170.13</v>
      </c>
      <c r="F80" s="196">
        <f>PPCL_NG!Q80+PPCL_Spot!Q80+GT_NG!Q80+GT_Spot!Q80+Bawana_NG!Q80+Bawana_RLNG!Q80+Bawana_Spot!Q80</f>
        <v>170.21110392496422</v>
      </c>
      <c r="G80" s="197">
        <f t="shared" si="7"/>
        <v>-8.1103924964224916E-2</v>
      </c>
      <c r="H80" s="196">
        <f>PPCL_NG!K80+PPCL_Spot!K80+GT_NG!K80+GT_Spot!K80+Bawana_NG!K80+Bawana_RLNG!K80+Bawana_Spot!K80</f>
        <v>23.24</v>
      </c>
      <c r="I80" s="196">
        <f>PPCL_NG!R80+PPCL_Spot!R80+GT_NG!R80+GT_Spot!R80+Bawana_NG!R80+Bawana_RLNG!R80+Bawana_Spot!R80</f>
        <v>23.23916137901622</v>
      </c>
      <c r="J80" s="197">
        <f t="shared" si="8"/>
        <v>8.3862098377807115E-4</v>
      </c>
      <c r="K80" s="196">
        <f>PPCL_NG!L80+PPCL_Spot!L80+GT_NG!L80+GT_Spot!L80+Bawana_NG!L80+Bawana_RLNG!L80+Bawana_Spot!L80</f>
        <v>105.14</v>
      </c>
      <c r="L80" s="196">
        <f>PPCL_NG!S80+PPCL_Spot!S80+GT_NG!S80+GT_Spot!S80+Bawana_NG!S80+Bawana_RLNG!S80+Bawana_Spot!S80</f>
        <v>105.15832069883986</v>
      </c>
      <c r="M80" s="197">
        <f t="shared" si="9"/>
        <v>-1.8320698839858096E-2</v>
      </c>
      <c r="N80" s="196">
        <f>PPCL_NG!M80+PPCL_Spot!M80+GT_NG!M80+GT_Spot!M80+Bawana_NG!M80+Bawana_RLNG!M80+Bawana_Spot!M80</f>
        <v>235.56</v>
      </c>
      <c r="O80" s="196">
        <f>PPCL_NG!T80+PPCL_Spot!T80+GT_NG!T80+GT_Spot!T80+Bawana_NG!T80+Bawana_RLNG!T80+Bawana_Spot!T80</f>
        <v>235.68211352644136</v>
      </c>
      <c r="P80" s="197">
        <f t="shared" si="10"/>
        <v>-0.12211352644135332</v>
      </c>
      <c r="Q80" s="197">
        <f t="shared" si="11"/>
        <v>-0.34000000000003894</v>
      </c>
    </row>
    <row r="81" spans="1:17">
      <c r="A81" s="33" t="s">
        <v>123</v>
      </c>
      <c r="B81" s="196">
        <f>PPCL_NG!I81+PPCL_Spot!I81+GT_NG!I81+GT_Spot!I81+Bawana_NG!I81+Bawana_RLNG!I81+Bawana_Spot!I81</f>
        <v>465.67</v>
      </c>
      <c r="C81" s="196">
        <f>PPCL_NG!P81+PPCL_Spot!P81+GT_NG!P81+GT_Spot!P81+Bawana_NG!P81+Bawana_RLNG!P81+Bawana_Spot!P81</f>
        <v>465.78953483658347</v>
      </c>
      <c r="D81" s="197">
        <f t="shared" si="6"/>
        <v>-0.11953483658345476</v>
      </c>
      <c r="E81" s="196">
        <f>PPCL_NG!J81+PPCL_Spot!J81+GT_NG!J81+GT_Spot!J81+Bawana_NG!J81+Bawana_RLNG!J81+Bawana_Spot!J81</f>
        <v>170.13</v>
      </c>
      <c r="F81" s="196">
        <f>PPCL_NG!Q81+PPCL_Spot!Q81+GT_NG!Q81+GT_Spot!Q81+Bawana_NG!Q81+Bawana_RLNG!Q81+Bawana_Spot!Q81</f>
        <v>170.21110392496422</v>
      </c>
      <c r="G81" s="197">
        <f t="shared" si="7"/>
        <v>-8.1103924964224916E-2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23.23916137901622</v>
      </c>
      <c r="J81" s="197">
        <f t="shared" si="8"/>
        <v>8.3862098377807115E-4</v>
      </c>
      <c r="K81" s="196">
        <f>PPCL_NG!L81+PPCL_Spot!L81+GT_NG!L81+GT_Spot!L81+Bawana_NG!L81+Bawana_RLNG!L81+Bawana_Spot!L81</f>
        <v>111.14</v>
      </c>
      <c r="L81" s="196">
        <f>PPCL_NG!S81+PPCL_Spot!S81+GT_NG!S81+GT_Spot!S81+Bawana_NG!S81+Bawana_RLNG!S81+Bawana_Spot!S81</f>
        <v>111.15808633299478</v>
      </c>
      <c r="M81" s="197">
        <f t="shared" si="9"/>
        <v>-1.8086332994784016E-2</v>
      </c>
      <c r="N81" s="196">
        <f>PPCL_NG!M81+PPCL_Spot!M81+GT_NG!M81+GT_Spot!M81+Bawana_NG!M81+Bawana_RLNG!M81+Bawana_Spot!M81</f>
        <v>235.56</v>
      </c>
      <c r="O81" s="196">
        <f>PPCL_NG!T81+PPCL_Spot!T81+GT_NG!T81+GT_Spot!T81+Bawana_NG!T81+Bawana_RLNG!T81+Bawana_Spot!T81</f>
        <v>235.68211352644136</v>
      </c>
      <c r="P81" s="197">
        <f t="shared" si="10"/>
        <v>-0.12211352644135332</v>
      </c>
      <c r="Q81" s="197">
        <f t="shared" si="11"/>
        <v>-0.34000000000003894</v>
      </c>
    </row>
    <row r="82" spans="1:17">
      <c r="A82" s="33" t="s">
        <v>124</v>
      </c>
      <c r="B82" s="196">
        <f>PPCL_NG!I82+PPCL_Spot!I82+GT_NG!I82+GT_Spot!I82+Bawana_NG!I82+Bawana_RLNG!I82+Bawana_Spot!I82</f>
        <v>545.67000000000007</v>
      </c>
      <c r="C82" s="196">
        <f>PPCL_NG!P82+PPCL_Spot!P82+GT_NG!P82+GT_Spot!P82+Bawana_NG!P82+Bawana_RLNG!P82+Bawana_Spot!P82</f>
        <v>545.78953483658347</v>
      </c>
      <c r="D82" s="197">
        <f t="shared" si="6"/>
        <v>-0.11953483658339792</v>
      </c>
      <c r="E82" s="196">
        <f>PPCL_NG!J82+PPCL_Spot!J82+GT_NG!J82+GT_Spot!J82+Bawana_NG!J82+Bawana_RLNG!J82+Bawana_Spot!J82</f>
        <v>170.13</v>
      </c>
      <c r="F82" s="196">
        <f>PPCL_NG!Q82+PPCL_Spot!Q82+GT_NG!Q82+GT_Spot!Q82+Bawana_NG!Q82+Bawana_RLNG!Q82+Bawana_Spot!Q82</f>
        <v>170.21110392496422</v>
      </c>
      <c r="G82" s="197">
        <f t="shared" si="7"/>
        <v>-8.1103924964224916E-2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23.23916137901622</v>
      </c>
      <c r="J82" s="197">
        <f t="shared" si="8"/>
        <v>8.3862098377807115E-4</v>
      </c>
      <c r="K82" s="196">
        <f>PPCL_NG!L82+PPCL_Spot!L82+GT_NG!L82+GT_Spot!L82+Bawana_NG!L82+Bawana_RLNG!L82+Bawana_Spot!L82</f>
        <v>111.14</v>
      </c>
      <c r="L82" s="196">
        <f>PPCL_NG!S82+PPCL_Spot!S82+GT_NG!S82+GT_Spot!S82+Bawana_NG!S82+Bawana_RLNG!S82+Bawana_Spot!S82</f>
        <v>111.15808633299478</v>
      </c>
      <c r="M82" s="197">
        <f t="shared" si="9"/>
        <v>-1.8086332994784016E-2</v>
      </c>
      <c r="N82" s="196">
        <f>PPCL_NG!M82+PPCL_Spot!M82+GT_NG!M82+GT_Spot!M82+Bawana_NG!M82+Bawana_RLNG!M82+Bawana_Spot!M82</f>
        <v>235.56</v>
      </c>
      <c r="O82" s="196">
        <f>PPCL_NG!T82+PPCL_Spot!T82+GT_NG!T82+GT_Spot!T82+Bawana_NG!T82+Bawana_RLNG!T82+Bawana_Spot!T82</f>
        <v>235.68211352644136</v>
      </c>
      <c r="P82" s="197">
        <f t="shared" si="10"/>
        <v>-0.12211352644135332</v>
      </c>
      <c r="Q82" s="197">
        <f t="shared" si="11"/>
        <v>-0.33999999999998209</v>
      </c>
    </row>
    <row r="83" spans="1:17">
      <c r="A83" s="33" t="s">
        <v>125</v>
      </c>
      <c r="B83" s="196">
        <f>PPCL_NG!I83+PPCL_Spot!I83+GT_NG!I83+GT_Spot!I83+Bawana_NG!I83+Bawana_RLNG!I83+Bawana_Spot!I83</f>
        <v>454.78000000000003</v>
      </c>
      <c r="C83" s="196">
        <f>PPCL_NG!P83+PPCL_Spot!P83+GT_NG!P83+GT_Spot!P83+Bawana_NG!P83+Bawana_RLNG!P83+Bawana_Spot!P83</f>
        <v>454.91627794368628</v>
      </c>
      <c r="D83" s="197">
        <f t="shared" si="6"/>
        <v>-0.13627794368625246</v>
      </c>
      <c r="E83" s="196">
        <f>PPCL_NG!J83+PPCL_Spot!J83+GT_NG!J83+GT_Spot!J83+Bawana_NG!J83+Bawana_RLNG!J83+Bawana_Spot!J83</f>
        <v>183.76</v>
      </c>
      <c r="F83" s="196">
        <f>PPCL_NG!Q83+PPCL_Spot!Q83+GT_NG!Q83+GT_Spot!Q83+Bawana_NG!Q83+Bawana_RLNG!Q83+Bawana_Spot!Q83</f>
        <v>183.85092202279682</v>
      </c>
      <c r="G83" s="197">
        <f t="shared" si="7"/>
        <v>-9.0922022796831925E-2</v>
      </c>
      <c r="H83" s="196">
        <f>PPCL_NG!K83+PPCL_Spot!K83+GT_NG!K83+GT_Spot!K83+Bawana_NG!K83+Bawana_RLNG!K83+Bawana_Spot!K83</f>
        <v>22.71</v>
      </c>
      <c r="I83" s="196">
        <f>PPCL_NG!R83+PPCL_Spot!R83+GT_NG!R83+GT_Spot!R83+Bawana_NG!R83+Bawana_RLNG!R83+Bawana_Spot!R83</f>
        <v>22.710363834505543</v>
      </c>
      <c r="J83" s="197">
        <f t="shared" si="8"/>
        <v>-3.6383450554211549E-4</v>
      </c>
      <c r="K83" s="196">
        <f>PPCL_NG!L83+PPCL_Spot!L83+GT_NG!L83+GT_Spot!L83+Bawana_NG!L83+Bawana_RLNG!L83+Bawana_Spot!L83</f>
        <v>108.58</v>
      </c>
      <c r="L83" s="196">
        <f>PPCL_NG!S83+PPCL_Spot!S83+GT_NG!S83+GT_Spot!S83+Bawana_NG!S83+Bawana_RLNG!S83+Bawana_Spot!S83</f>
        <v>108.60588822547696</v>
      </c>
      <c r="M83" s="197">
        <f t="shared" si="9"/>
        <v>-2.5888225476961679E-2</v>
      </c>
      <c r="N83" s="196">
        <f>PPCL_NG!M83+PPCL_Spot!M83+GT_NG!M83+GT_Spot!M83+Bawana_NG!M83+Bawana_RLNG!M83+Bawana_Spot!M83</f>
        <v>236.86</v>
      </c>
      <c r="O83" s="196">
        <f>PPCL_NG!T83+PPCL_Spot!T83+GT_NG!T83+GT_Spot!T83+Bawana_NG!T83+Bawana_RLNG!T83+Bawana_Spot!T83</f>
        <v>236.9965479735344</v>
      </c>
      <c r="P83" s="197">
        <f t="shared" si="10"/>
        <v>-0.13654797353439108</v>
      </c>
      <c r="Q83" s="197">
        <f t="shared" si="11"/>
        <v>-0.38999999999997925</v>
      </c>
    </row>
    <row r="84" spans="1:17">
      <c r="A84" s="33" t="s">
        <v>126</v>
      </c>
      <c r="B84" s="196">
        <f>PPCL_NG!I84+PPCL_Spot!I84+GT_NG!I84+GT_Spot!I84+Bawana_NG!I84+Bawana_RLNG!I84+Bawana_Spot!I84</f>
        <v>453.41</v>
      </c>
      <c r="C84" s="196">
        <f>PPCL_NG!P84+PPCL_Spot!P84+GT_NG!P84+GT_Spot!P84+Bawana_NG!P84+Bawana_RLNG!P84+Bawana_Spot!P84</f>
        <v>453.54057162620313</v>
      </c>
      <c r="D84" s="197">
        <f t="shared" si="6"/>
        <v>-0.13057162620310692</v>
      </c>
      <c r="E84" s="196">
        <f>PPCL_NG!J84+PPCL_Spot!J84+GT_NG!J84+GT_Spot!J84+Bawana_NG!J84+Bawana_RLNG!J84+Bawana_Spot!J84</f>
        <v>182.96</v>
      </c>
      <c r="F84" s="196">
        <f>PPCL_NG!Q84+PPCL_Spot!Q84+GT_NG!Q84+GT_Spot!Q84+Bawana_NG!Q84+Bawana_RLNG!Q84+Bawana_Spot!Q84</f>
        <v>183.04767991654478</v>
      </c>
      <c r="G84" s="197">
        <f t="shared" si="7"/>
        <v>-8.7679916544772141E-2</v>
      </c>
      <c r="H84" s="196">
        <f>PPCL_NG!K84+PPCL_Spot!K84+GT_NG!K84+GT_Spot!K84+Bawana_NG!K84+Bawana_RLNG!K84+Bawana_Spot!K84</f>
        <v>23.24</v>
      </c>
      <c r="I84" s="196">
        <f>PPCL_NG!R84+PPCL_Spot!R84+GT_NG!R84+GT_Spot!R84+Bawana_NG!R84+Bawana_RLNG!R84+Bawana_Spot!R84</f>
        <v>23.23916137901622</v>
      </c>
      <c r="J84" s="197">
        <f t="shared" si="8"/>
        <v>8.3862098377807115E-4</v>
      </c>
      <c r="K84" s="196">
        <f>PPCL_NG!L84+PPCL_Spot!L84+GT_NG!L84+GT_Spot!L84+Bawana_NG!L84+Bawana_RLNG!L84+Bawana_Spot!L84</f>
        <v>111.2</v>
      </c>
      <c r="L84" s="196">
        <f>PPCL_NG!S84+PPCL_Spot!S84+GT_NG!S84+GT_Spot!S84+Bawana_NG!S84+Bawana_RLNG!S84+Bawana_Spot!S84</f>
        <v>111.21992893044963</v>
      </c>
      <c r="M84" s="197">
        <f t="shared" si="9"/>
        <v>-1.9928930449623294E-2</v>
      </c>
      <c r="N84" s="196">
        <f>PPCL_NG!M84+PPCL_Spot!M84+GT_NG!M84+GT_Spot!M84+Bawana_NG!M84+Bawana_RLNG!M84+Bawana_Spot!M84</f>
        <v>235.9</v>
      </c>
      <c r="O84" s="196">
        <f>PPCL_NG!T84+PPCL_Spot!T84+GT_NG!T84+GT_Spot!T84+Bawana_NG!T84+Bawana_RLNG!T84+Bawana_Spot!T84</f>
        <v>236.03265814778629</v>
      </c>
      <c r="P84" s="197">
        <f t="shared" si="10"/>
        <v>-0.13265814778628737</v>
      </c>
      <c r="Q84" s="197">
        <f t="shared" si="11"/>
        <v>-0.37000000000001165</v>
      </c>
    </row>
    <row r="85" spans="1:17">
      <c r="A85" s="33" t="s">
        <v>127</v>
      </c>
      <c r="B85" s="196">
        <f>PPCL_NG!I85+PPCL_Spot!I85+GT_NG!I85+GT_Spot!I85+Bawana_NG!I85+Bawana_RLNG!I85+Bawana_Spot!I85</f>
        <v>372.93</v>
      </c>
      <c r="C85" s="196">
        <f>PPCL_NG!P85+PPCL_Spot!P85+GT_NG!P85+GT_Spot!P85+Bawana_NG!P85+Bawana_RLNG!P85+Bawana_Spot!P85</f>
        <v>373.05573192460679</v>
      </c>
      <c r="D85" s="197">
        <f t="shared" si="6"/>
        <v>-0.12573192460678229</v>
      </c>
      <c r="E85" s="196">
        <f>PPCL_NG!J85+PPCL_Spot!J85+GT_NG!J85+GT_Spot!J85+Bawana_NG!J85+Bawana_RLNG!J85+Bawana_Spot!J85</f>
        <v>182.96</v>
      </c>
      <c r="F85" s="196">
        <f>PPCL_NG!Q85+PPCL_Spot!Q85+GT_NG!Q85+GT_Spot!Q85+Bawana_NG!Q85+Bawana_RLNG!Q85+Bawana_Spot!Q85</f>
        <v>183.04575473137939</v>
      </c>
      <c r="G85" s="197">
        <f t="shared" si="7"/>
        <v>-8.575473137938161E-2</v>
      </c>
      <c r="H85" s="196">
        <f>PPCL_NG!K85+PPCL_Spot!K85+GT_NG!K85+GT_Spot!K85+Bawana_NG!K85+Bawana_RLNG!K85+Bawana_Spot!K85</f>
        <v>27.439999999999998</v>
      </c>
      <c r="I85" s="196">
        <f>PPCL_NG!R85+PPCL_Spot!R85+GT_NG!R85+GT_Spot!R85+Bawana_NG!R85+Bawana_RLNG!R85+Bawana_Spot!R85</f>
        <v>27.43904907654824</v>
      </c>
      <c r="J85" s="197">
        <f t="shared" si="8"/>
        <v>9.5092345175729065E-4</v>
      </c>
      <c r="K85" s="196">
        <f>PPCL_NG!L85+PPCL_Spot!L85+GT_NG!L85+GT_Spot!L85+Bawana_NG!L85+Bawana_RLNG!L85+Bawana_Spot!L85</f>
        <v>127.99000000000001</v>
      </c>
      <c r="L85" s="196">
        <f>PPCL_NG!S85+PPCL_Spot!S85+GT_NG!S85+GT_Spot!S85+Bawana_NG!S85+Bawana_RLNG!S85+Bawana_Spot!S85</f>
        <v>128.00947998796454</v>
      </c>
      <c r="M85" s="197">
        <f t="shared" si="9"/>
        <v>-1.947998796453021E-2</v>
      </c>
      <c r="N85" s="196">
        <f>PPCL_NG!M85+PPCL_Spot!M85+GT_NG!M85+GT_Spot!M85+Bawana_NG!M85+Bawana_RLNG!M85+Bawana_Spot!M85</f>
        <v>235.9</v>
      </c>
      <c r="O85" s="196">
        <f>PPCL_NG!T85+PPCL_Spot!T85+GT_NG!T85+GT_Spot!T85+Bawana_NG!T85+Bawana_RLNG!T85+Bawana_Spot!T85</f>
        <v>236.02998427950104</v>
      </c>
      <c r="P85" s="197">
        <f t="shared" si="10"/>
        <v>-0.12998427950103064</v>
      </c>
      <c r="Q85" s="197">
        <f t="shared" si="11"/>
        <v>-0.35999999999996746</v>
      </c>
    </row>
    <row r="86" spans="1:17">
      <c r="A86" s="33" t="s">
        <v>128</v>
      </c>
      <c r="B86" s="196">
        <f>PPCL_NG!I86+PPCL_Spot!I86+GT_NG!I86+GT_Spot!I86+Bawana_NG!I86+Bawana_RLNG!I86+Bawana_Spot!I86</f>
        <v>402.93</v>
      </c>
      <c r="C86" s="196">
        <f>PPCL_NG!P86+PPCL_Spot!P86+GT_NG!P86+GT_Spot!P86+Bawana_NG!P86+Bawana_RLNG!P86+Bawana_Spot!P86</f>
        <v>403.0552243036658</v>
      </c>
      <c r="D86" s="197">
        <f t="shared" si="6"/>
        <v>-0.12522430366578874</v>
      </c>
      <c r="E86" s="196">
        <f>PPCL_NG!J86+PPCL_Spot!J86+GT_NG!J86+GT_Spot!J86+Bawana_NG!J86+Bawana_RLNG!J86+Bawana_Spot!J86</f>
        <v>182.96</v>
      </c>
      <c r="F86" s="196">
        <f>PPCL_NG!Q86+PPCL_Spot!Q86+GT_NG!Q86+GT_Spot!Q86+Bawana_NG!Q86+Bawana_RLNG!Q86+Bawana_Spot!Q86</f>
        <v>183.04585523776427</v>
      </c>
      <c r="G86" s="197">
        <f t="shared" si="7"/>
        <v>-8.5855237764263848E-2</v>
      </c>
      <c r="H86" s="196">
        <f>PPCL_NG!K86+PPCL_Spot!K86+GT_NG!K86+GT_Spot!K86+Bawana_NG!K86+Bawana_RLNG!K86+Bawana_Spot!K86</f>
        <v>25.56</v>
      </c>
      <c r="I86" s="196">
        <f>PPCL_NG!R86+PPCL_Spot!R86+GT_NG!R86+GT_Spot!R86+Bawana_NG!R86+Bawana_RLNG!R86+Bawana_Spot!R86</f>
        <v>25.559102583811072</v>
      </c>
      <c r="J86" s="197">
        <f t="shared" si="8"/>
        <v>8.974161889270249E-4</v>
      </c>
      <c r="K86" s="196">
        <f>PPCL_NG!L86+PPCL_Spot!L86+GT_NG!L86+GT_Spot!L86+Bawana_NG!L86+Bawana_RLNG!L86+Bawana_Spot!L86</f>
        <v>120.47</v>
      </c>
      <c r="L86" s="196">
        <f>PPCL_NG!S86+PPCL_Spot!S86+GT_NG!S86+GT_Spot!S86+Bawana_NG!S86+Bawana_RLNG!S86+Bawana_Spot!S86</f>
        <v>120.48969400305664</v>
      </c>
      <c r="M86" s="197">
        <f t="shared" si="9"/>
        <v>-1.9694003056642373E-2</v>
      </c>
      <c r="N86" s="196">
        <f>PPCL_NG!M86+PPCL_Spot!M86+GT_NG!M86+GT_Spot!M86+Bawana_NG!M86+Bawana_RLNG!M86+Bawana_Spot!M86</f>
        <v>235.9</v>
      </c>
      <c r="O86" s="196">
        <f>PPCL_NG!T86+PPCL_Spot!T86+GT_NG!T86+GT_Spot!T86+Bawana_NG!T86+Bawana_RLNG!T86+Bawana_Spot!T86</f>
        <v>236.03012387170227</v>
      </c>
      <c r="P86" s="197">
        <f t="shared" si="10"/>
        <v>-0.13012387170226702</v>
      </c>
      <c r="Q86" s="197">
        <f t="shared" si="11"/>
        <v>-0.36000000000003496</v>
      </c>
    </row>
    <row r="87" spans="1:17">
      <c r="A87" s="33" t="s">
        <v>129</v>
      </c>
      <c r="B87" s="196">
        <f>PPCL_NG!I87+PPCL_Spot!I87+GT_NG!I87+GT_Spot!I87+Bawana_NG!I87+Bawana_RLNG!I87+Bawana_Spot!I87</f>
        <v>385.93</v>
      </c>
      <c r="C87" s="196">
        <f>PPCL_NG!P87+PPCL_Spot!P87+GT_NG!P87+GT_Spot!P87+Bawana_NG!P87+Bawana_RLNG!P87+Bawana_Spot!P87</f>
        <v>386.06563809090761</v>
      </c>
      <c r="D87" s="197">
        <f t="shared" si="6"/>
        <v>-0.13563809090760515</v>
      </c>
      <c r="E87" s="196">
        <f>PPCL_NG!J87+PPCL_Spot!J87+GT_NG!J87+GT_Spot!J87+Bawana_NG!J87+Bawana_RLNG!J87+Bawana_Spot!J87</f>
        <v>182.96</v>
      </c>
      <c r="F87" s="196">
        <f>PPCL_NG!Q87+PPCL_Spot!Q87+GT_NG!Q87+GT_Spot!Q87+Bawana_NG!Q87+Bawana_RLNG!Q87+Bawana_Spot!Q87</f>
        <v>183.04956025396086</v>
      </c>
      <c r="G87" s="197">
        <f t="shared" si="7"/>
        <v>-8.9560253960854652E-2</v>
      </c>
      <c r="H87" s="196">
        <f>PPCL_NG!K87+PPCL_Spot!K87+GT_NG!K87+GT_Spot!K87+Bawana_NG!K87+Bawana_RLNG!K87+Bawana_Spot!K87</f>
        <v>26.619999999999997</v>
      </c>
      <c r="I87" s="196">
        <f>PPCL_NG!R87+PPCL_Spot!R87+GT_NG!R87+GT_Spot!R87+Bawana_NG!R87+Bawana_RLNG!R87+Bawana_Spot!R87</f>
        <v>26.619249650411586</v>
      </c>
      <c r="J87" s="197">
        <f t="shared" si="8"/>
        <v>7.5034958841158073E-4</v>
      </c>
      <c r="K87" s="196">
        <f>PPCL_NG!L87+PPCL_Spot!L87+GT_NG!L87+GT_Spot!L87+Bawana_NG!L87+Bawana_RLNG!L87+Bawana_Spot!L87</f>
        <v>124.73</v>
      </c>
      <c r="L87" s="196">
        <f>PPCL_NG!S87+PPCL_Spot!S87+GT_NG!S87+GT_Spot!S87+Bawana_NG!S87+Bawana_RLNG!S87+Bawana_Spot!S87</f>
        <v>124.75028227718907</v>
      </c>
      <c r="M87" s="197">
        <f t="shared" si="9"/>
        <v>-2.0282277189068054E-2</v>
      </c>
      <c r="N87" s="196">
        <f>PPCL_NG!M87+PPCL_Spot!M87+GT_NG!M87+GT_Spot!M87+Bawana_NG!M87+Bawana_RLNG!M87+Bawana_Spot!M87</f>
        <v>235.9</v>
      </c>
      <c r="O87" s="196">
        <f>PPCL_NG!T87+PPCL_Spot!T87+GT_NG!T87+GT_Spot!T87+Bawana_NG!T87+Bawana_RLNG!T87+Bawana_Spot!T87</f>
        <v>236.03526972753087</v>
      </c>
      <c r="P87" s="197">
        <f t="shared" si="10"/>
        <v>-0.13526972753086852</v>
      </c>
      <c r="Q87" s="197">
        <f t="shared" si="11"/>
        <v>-0.37999999999998479</v>
      </c>
    </row>
    <row r="88" spans="1:17">
      <c r="A88" s="33" t="s">
        <v>130</v>
      </c>
      <c r="B88" s="196">
        <f>PPCL_NG!I88+PPCL_Spot!I88+GT_NG!I88+GT_Spot!I88+Bawana_NG!I88+Bawana_RLNG!I88+Bawana_Spot!I88</f>
        <v>424.93</v>
      </c>
      <c r="C88" s="196">
        <f>PPCL_NG!P88+PPCL_Spot!P88+GT_NG!P88+GT_Spot!P88+Bawana_NG!P88+Bawana_RLNG!P88+Bawana_Spot!P88</f>
        <v>425.06057162620311</v>
      </c>
      <c r="D88" s="197">
        <f t="shared" si="6"/>
        <v>-0.13057162620310692</v>
      </c>
      <c r="E88" s="196">
        <f>PPCL_NG!J88+PPCL_Spot!J88+GT_NG!J88+GT_Spot!J88+Bawana_NG!J88+Bawana_RLNG!J88+Bawana_Spot!J88</f>
        <v>182.96</v>
      </c>
      <c r="F88" s="196">
        <f>PPCL_NG!Q88+PPCL_Spot!Q88+GT_NG!Q88+GT_Spot!Q88+Bawana_NG!Q88+Bawana_RLNG!Q88+Bawana_Spot!Q88</f>
        <v>183.04767991654478</v>
      </c>
      <c r="G88" s="197">
        <f t="shared" si="7"/>
        <v>-8.7679916544772141E-2</v>
      </c>
      <c r="H88" s="196">
        <f>PPCL_NG!K88+PPCL_Spot!K88+GT_NG!K88+GT_Spot!K88+Bawana_NG!K88+Bawana_RLNG!K88+Bawana_Spot!K88</f>
        <v>24.18</v>
      </c>
      <c r="I88" s="196">
        <f>PPCL_NG!R88+PPCL_Spot!R88+GT_NG!R88+GT_Spot!R88+Bawana_NG!R88+Bawana_RLNG!R88+Bawana_Spot!R88</f>
        <v>24.179161379016222</v>
      </c>
      <c r="J88" s="197">
        <f t="shared" si="8"/>
        <v>8.3862098377807115E-4</v>
      </c>
      <c r="K88" s="196">
        <f>PPCL_NG!L88+PPCL_Spot!L88+GT_NG!L88+GT_Spot!L88+Bawana_NG!L88+Bawana_RLNG!L88+Bawana_Spot!L88</f>
        <v>114.96000000000001</v>
      </c>
      <c r="L88" s="196">
        <f>PPCL_NG!S88+PPCL_Spot!S88+GT_NG!S88+GT_Spot!S88+Bawana_NG!S88+Bawana_RLNG!S88+Bawana_Spot!S88</f>
        <v>114.97992893044963</v>
      </c>
      <c r="M88" s="197">
        <f t="shared" si="9"/>
        <v>-1.9928930449623294E-2</v>
      </c>
      <c r="N88" s="196">
        <f>PPCL_NG!M88+PPCL_Spot!M88+GT_NG!M88+GT_Spot!M88+Bawana_NG!M88+Bawana_RLNG!M88+Bawana_Spot!M88</f>
        <v>235.9</v>
      </c>
      <c r="O88" s="196">
        <f>PPCL_NG!T88+PPCL_Spot!T88+GT_NG!T88+GT_Spot!T88+Bawana_NG!T88+Bawana_RLNG!T88+Bawana_Spot!T88</f>
        <v>236.03265814778632</v>
      </c>
      <c r="P88" s="197">
        <f t="shared" si="10"/>
        <v>-0.13265814778631579</v>
      </c>
      <c r="Q88" s="197">
        <f t="shared" si="11"/>
        <v>-0.37000000000004007</v>
      </c>
    </row>
    <row r="89" spans="1:17">
      <c r="A89" s="33" t="s">
        <v>131</v>
      </c>
      <c r="B89" s="196">
        <f>PPCL_NG!I89+PPCL_Spot!I89+GT_NG!I89+GT_Spot!I89+Bawana_NG!I89+Bawana_RLNG!I89+Bawana_Spot!I89</f>
        <v>453.41</v>
      </c>
      <c r="C89" s="196">
        <f>PPCL_NG!P89+PPCL_Spot!P89+GT_NG!P89+GT_Spot!P89+Bawana_NG!P89+Bawana_RLNG!P89+Bawana_Spot!P89</f>
        <v>453.54057162620313</v>
      </c>
      <c r="D89" s="197">
        <f t="shared" si="6"/>
        <v>-0.13057162620310692</v>
      </c>
      <c r="E89" s="196">
        <f>PPCL_NG!J89+PPCL_Spot!J89+GT_NG!J89+GT_Spot!J89+Bawana_NG!J89+Bawana_RLNG!J89+Bawana_Spot!J89</f>
        <v>182.96</v>
      </c>
      <c r="F89" s="196">
        <f>PPCL_NG!Q89+PPCL_Spot!Q89+GT_NG!Q89+GT_Spot!Q89+Bawana_NG!Q89+Bawana_RLNG!Q89+Bawana_Spot!Q89</f>
        <v>183.04767991654478</v>
      </c>
      <c r="G89" s="197">
        <f t="shared" si="7"/>
        <v>-8.7679916544772141E-2</v>
      </c>
      <c r="H89" s="196">
        <f>PPCL_NG!K89+PPCL_Spot!K89+GT_NG!K89+GT_Spot!K89+Bawana_NG!K89+Bawana_RLNG!K89+Bawana_Spot!K89</f>
        <v>23.24</v>
      </c>
      <c r="I89" s="196">
        <f>PPCL_NG!R89+PPCL_Spot!R89+GT_NG!R89+GT_Spot!R89+Bawana_NG!R89+Bawana_RLNG!R89+Bawana_Spot!R89</f>
        <v>23.23916137901622</v>
      </c>
      <c r="J89" s="197">
        <f t="shared" si="8"/>
        <v>8.3862098377807115E-4</v>
      </c>
      <c r="K89" s="196">
        <f>PPCL_NG!L89+PPCL_Spot!L89+GT_NG!L89+GT_Spot!L89+Bawana_NG!L89+Bawana_RLNG!L89+Bawana_Spot!L89</f>
        <v>111.2</v>
      </c>
      <c r="L89" s="196">
        <f>PPCL_NG!S89+PPCL_Spot!S89+GT_NG!S89+GT_Spot!S89+Bawana_NG!S89+Bawana_RLNG!S89+Bawana_Spot!S89</f>
        <v>111.21992893044963</v>
      </c>
      <c r="M89" s="197">
        <f t="shared" si="9"/>
        <v>-1.9928930449623294E-2</v>
      </c>
      <c r="N89" s="196">
        <f>PPCL_NG!M89+PPCL_Spot!M89+GT_NG!M89+GT_Spot!M89+Bawana_NG!M89+Bawana_RLNG!M89+Bawana_Spot!M89</f>
        <v>235.9</v>
      </c>
      <c r="O89" s="196">
        <f>PPCL_NG!T89+PPCL_Spot!T89+GT_NG!T89+GT_Spot!T89+Bawana_NG!T89+Bawana_RLNG!T89+Bawana_Spot!T89</f>
        <v>236.03265814778629</v>
      </c>
      <c r="P89" s="197">
        <f t="shared" si="10"/>
        <v>-0.13265814778628737</v>
      </c>
      <c r="Q89" s="197">
        <f t="shared" si="11"/>
        <v>-0.37000000000001165</v>
      </c>
    </row>
    <row r="90" spans="1:17">
      <c r="A90" s="33" t="s">
        <v>132</v>
      </c>
      <c r="B90" s="196">
        <f>PPCL_NG!I90+PPCL_Spot!I90+GT_NG!I90+GT_Spot!I90+Bawana_NG!I90+Bawana_RLNG!I90+Bawana_Spot!I90</f>
        <v>553.41000000000008</v>
      </c>
      <c r="C90" s="196">
        <f>PPCL_NG!P90+PPCL_Spot!P90+GT_NG!P90+GT_Spot!P90+Bawana_NG!P90+Bawana_RLNG!P90+Bawana_Spot!P90</f>
        <v>553.54057162620313</v>
      </c>
      <c r="D90" s="197">
        <f t="shared" si="6"/>
        <v>-0.13057162620305007</v>
      </c>
      <c r="E90" s="196">
        <f>PPCL_NG!J90+PPCL_Spot!J90+GT_NG!J90+GT_Spot!J90+Bawana_NG!J90+Bawana_RLNG!J90+Bawana_Spot!J90</f>
        <v>182.96</v>
      </c>
      <c r="F90" s="196">
        <f>PPCL_NG!Q90+PPCL_Spot!Q90+GT_NG!Q90+GT_Spot!Q90+Bawana_NG!Q90+Bawana_RLNG!Q90+Bawana_Spot!Q90</f>
        <v>183.04767991654478</v>
      </c>
      <c r="G90" s="197">
        <f t="shared" si="7"/>
        <v>-8.7679916544772141E-2</v>
      </c>
      <c r="H90" s="196">
        <f>PPCL_NG!K90+PPCL_Spot!K90+GT_NG!K90+GT_Spot!K90+Bawana_NG!K90+Bawana_RLNG!K90+Bawana_Spot!K90</f>
        <v>23.24</v>
      </c>
      <c r="I90" s="196">
        <f>PPCL_NG!R90+PPCL_Spot!R90+GT_NG!R90+GT_Spot!R90+Bawana_NG!R90+Bawana_RLNG!R90+Bawana_Spot!R90</f>
        <v>23.23916137901622</v>
      </c>
      <c r="J90" s="197">
        <f t="shared" si="8"/>
        <v>8.3862098377807115E-4</v>
      </c>
      <c r="K90" s="196">
        <f>PPCL_NG!L90+PPCL_Spot!L90+GT_NG!L90+GT_Spot!L90+Bawana_NG!L90+Bawana_RLNG!L90+Bawana_Spot!L90</f>
        <v>111.2</v>
      </c>
      <c r="L90" s="196">
        <f>PPCL_NG!S90+PPCL_Spot!S90+GT_NG!S90+GT_Spot!S90+Bawana_NG!S90+Bawana_RLNG!S90+Bawana_Spot!S90</f>
        <v>111.21992893044963</v>
      </c>
      <c r="M90" s="197">
        <f t="shared" si="9"/>
        <v>-1.9928930449623294E-2</v>
      </c>
      <c r="N90" s="196">
        <f>PPCL_NG!M90+PPCL_Spot!M90+GT_NG!M90+GT_Spot!M90+Bawana_NG!M90+Bawana_RLNG!M90+Bawana_Spot!M90</f>
        <v>235.9</v>
      </c>
      <c r="O90" s="196">
        <f>PPCL_NG!T90+PPCL_Spot!T90+GT_NG!T90+GT_Spot!T90+Bawana_NG!T90+Bawana_RLNG!T90+Bawana_Spot!T90</f>
        <v>236.03265814778629</v>
      </c>
      <c r="P90" s="197">
        <f t="shared" si="10"/>
        <v>-0.13265814778628737</v>
      </c>
      <c r="Q90" s="197">
        <f t="shared" si="11"/>
        <v>-0.36999999999995481</v>
      </c>
    </row>
    <row r="91" spans="1:17">
      <c r="A91" s="33" t="s">
        <v>133</v>
      </c>
      <c r="B91" s="196">
        <f>PPCL_NG!I91+PPCL_Spot!I91+GT_NG!I91+GT_Spot!I91+Bawana_NG!I91+Bawana_RLNG!I91+Bawana_Spot!I91</f>
        <v>476.36</v>
      </c>
      <c r="C91" s="196">
        <f>PPCL_NG!P91+PPCL_Spot!P91+GT_NG!P91+GT_Spot!P91+Bawana_NG!P91+Bawana_RLNG!P91+Bawana_Spot!P91</f>
        <v>476.49340064974615</v>
      </c>
      <c r="D91" s="197">
        <f t="shared" si="6"/>
        <v>-0.13340064974613597</v>
      </c>
      <c r="E91" s="196">
        <f>PPCL_NG!J91+PPCL_Spot!J91+GT_NG!J91+GT_Spot!J91+Bawana_NG!J91+Bawana_RLNG!J91+Bawana_Spot!J91</f>
        <v>182.64</v>
      </c>
      <c r="F91" s="196">
        <f>PPCL_NG!Q91+PPCL_Spot!Q91+GT_NG!Q91+GT_Spot!Q91+Bawana_NG!Q91+Bawana_RLNG!Q91+Bawana_Spot!Q91</f>
        <v>182.72928687770403</v>
      </c>
      <c r="G91" s="197">
        <f t="shared" si="7"/>
        <v>-8.9286877704040535E-2</v>
      </c>
      <c r="H91" s="196">
        <f>PPCL_NG!K91+PPCL_Spot!K91+GT_NG!K91+GT_Spot!K91+Bawana_NG!K91+Bawana_RLNG!K91+Bawana_Spot!K91</f>
        <v>23.12</v>
      </c>
      <c r="I91" s="196">
        <f>PPCL_NG!R91+PPCL_Spot!R91+GT_NG!R91+GT_Spot!R91+Bawana_NG!R91+Bawana_RLNG!R91+Bawana_Spot!R91</f>
        <v>23.119771883910786</v>
      </c>
      <c r="J91" s="197">
        <f t="shared" si="8"/>
        <v>2.281160892145806E-4</v>
      </c>
      <c r="K91" s="196">
        <f>PPCL_NG!L91+PPCL_Spot!L91+GT_NG!L91+GT_Spot!L91+Bawana_NG!L91+Bawana_RLNG!L91+Bawana_Spot!L91</f>
        <v>110.59</v>
      </c>
      <c r="L91" s="196">
        <f>PPCL_NG!S91+PPCL_Spot!S91+GT_NG!S91+GT_Spot!S91+Bawana_NG!S91+Bawana_RLNG!S91+Bawana_Spot!S91</f>
        <v>110.61295443832654</v>
      </c>
      <c r="M91" s="197">
        <f t="shared" si="9"/>
        <v>-2.2954438326536319E-2</v>
      </c>
      <c r="N91" s="196">
        <f>PPCL_NG!M91+PPCL_Spot!M91+GT_NG!M91+GT_Spot!M91+Bawana_NG!M91+Bawana_RLNG!M91+Bawana_Spot!M91</f>
        <v>235.51</v>
      </c>
      <c r="O91" s="196">
        <f>PPCL_NG!T91+PPCL_Spot!T91+GT_NG!T91+GT_Spot!T91+Bawana_NG!T91+Bawana_RLNG!T91+Bawana_Spot!T91</f>
        <v>235.64458615031253</v>
      </c>
      <c r="P91" s="197">
        <f t="shared" si="10"/>
        <v>-0.1345861503125434</v>
      </c>
      <c r="Q91" s="197">
        <f t="shared" si="11"/>
        <v>-0.38000000000004164</v>
      </c>
    </row>
    <row r="92" spans="1:17">
      <c r="A92" s="33" t="s">
        <v>134</v>
      </c>
      <c r="B92" s="196">
        <f>PPCL_NG!I92+PPCL_Spot!I92+GT_NG!I92+GT_Spot!I92+Bawana_NG!I92+Bawana_RLNG!I92+Bawana_Spot!I92</f>
        <v>531.55999999999995</v>
      </c>
      <c r="C92" s="196">
        <f>PPCL_NG!P92+PPCL_Spot!P92+GT_NG!P92+GT_Spot!P92+Bawana_NG!P92+Bawana_RLNG!P92+Bawana_Spot!P92</f>
        <v>531.69340064974608</v>
      </c>
      <c r="D92" s="197">
        <f t="shared" si="6"/>
        <v>-0.13340064974613597</v>
      </c>
      <c r="E92" s="196">
        <f>PPCL_NG!J92+PPCL_Spot!J92+GT_NG!J92+GT_Spot!J92+Bawana_NG!J92+Bawana_RLNG!J92+Bawana_Spot!J92</f>
        <v>202.22</v>
      </c>
      <c r="F92" s="196">
        <f>PPCL_NG!Q92+PPCL_Spot!Q92+GT_NG!Q92+GT_Spot!Q92+Bawana_NG!Q92+Bawana_RLNG!Q92+Bawana_Spot!Q92</f>
        <v>202.31282171407236</v>
      </c>
      <c r="G92" s="197">
        <f t="shared" si="7"/>
        <v>-9.2821714072357508E-2</v>
      </c>
      <c r="H92" s="196">
        <f>PPCL_NG!K92+PPCL_Spot!K92+GT_NG!K92+GT_Spot!K92+Bawana_NG!K92+Bawana_RLNG!K92+Bawana_Spot!K92</f>
        <v>23.12</v>
      </c>
      <c r="I92" s="196">
        <f>PPCL_NG!R92+PPCL_Spot!R92+GT_NG!R92+GT_Spot!R92+Bawana_NG!R92+Bawana_RLNG!R92+Bawana_Spot!R92</f>
        <v>23.120258961879582</v>
      </c>
      <c r="J92" s="197">
        <f t="shared" si="8"/>
        <v>-2.5896187958096561E-4</v>
      </c>
      <c r="K92" s="196">
        <f>PPCL_NG!L92+PPCL_Spot!L92+GT_NG!L92+GT_Spot!L92+Bawana_NG!L92+Bawana_RLNG!L92+Bawana_Spot!L92</f>
        <v>110.59</v>
      </c>
      <c r="L92" s="196">
        <f>PPCL_NG!S92+PPCL_Spot!S92+GT_NG!S92+GT_Spot!S92+Bawana_NG!S92+Bawana_RLNG!S92+Bawana_Spot!S92</f>
        <v>110.61490703220583</v>
      </c>
      <c r="M92" s="197">
        <f t="shared" si="9"/>
        <v>-2.490703220583157E-2</v>
      </c>
      <c r="N92" s="196">
        <f>PPCL_NG!M92+PPCL_Spot!M92+GT_NG!M92+GT_Spot!M92+Bawana_NG!M92+Bawana_RLNG!M92+Bawana_Spot!M92</f>
        <v>263.72000000000003</v>
      </c>
      <c r="O92" s="196">
        <f>PPCL_NG!T92+PPCL_Spot!T92+GT_NG!T92+GT_Spot!T92+Bawana_NG!T92+Bawana_RLNG!T92+Bawana_Spot!T92</f>
        <v>263.85861164209609</v>
      </c>
      <c r="P92" s="197">
        <f t="shared" si="10"/>
        <v>-0.13861164209606613</v>
      </c>
      <c r="Q92" s="197">
        <f t="shared" si="11"/>
        <v>-0.38999999999997215</v>
      </c>
    </row>
    <row r="93" spans="1:17">
      <c r="A93" s="33" t="s">
        <v>135</v>
      </c>
      <c r="B93" s="196">
        <f>PPCL_NG!I93+PPCL_Spot!I93+GT_NG!I93+GT_Spot!I93+Bawana_NG!I93+Bawana_RLNG!I93+Bawana_Spot!I93</f>
        <v>547.89</v>
      </c>
      <c r="C93" s="196">
        <f>PPCL_NG!P93+PPCL_Spot!P93+GT_NG!P93+GT_Spot!P93+Bawana_NG!P93+Bawana_RLNG!P93+Bawana_Spot!P93</f>
        <v>548.02340064974612</v>
      </c>
      <c r="D93" s="197">
        <f t="shared" si="6"/>
        <v>-0.13340064974613597</v>
      </c>
      <c r="E93" s="196">
        <f>PPCL_NG!J93+PPCL_Spot!J93+GT_NG!J93+GT_Spot!J93+Bawana_NG!J93+Bawana_RLNG!J93+Bawana_Spot!J93</f>
        <v>179.74</v>
      </c>
      <c r="F93" s="196">
        <f>PPCL_NG!Q93+PPCL_Spot!Q93+GT_NG!Q93+GT_Spot!Q93+Bawana_NG!Q93+Bawana_RLNG!Q93+Bawana_Spot!Q93</f>
        <v>179.82928687770402</v>
      </c>
      <c r="G93" s="197">
        <f t="shared" si="7"/>
        <v>-8.9286877704012113E-2</v>
      </c>
      <c r="H93" s="196">
        <f>PPCL_NG!K93+PPCL_Spot!K93+GT_NG!K93+GT_Spot!K93+Bawana_NG!K93+Bawana_RLNG!K93+Bawana_Spot!K93</f>
        <v>23.12</v>
      </c>
      <c r="I93" s="196">
        <f>PPCL_NG!R93+PPCL_Spot!R93+GT_NG!R93+GT_Spot!R93+Bawana_NG!R93+Bawana_RLNG!R93+Bawana_Spot!R93</f>
        <v>23.119771883910786</v>
      </c>
      <c r="J93" s="197">
        <f t="shared" si="8"/>
        <v>2.281160892145806E-4</v>
      </c>
      <c r="K93" s="196">
        <f>PPCL_NG!L93+PPCL_Spot!L93+GT_NG!L93+GT_Spot!L93+Bawana_NG!L93+Bawana_RLNG!L93+Bawana_Spot!L93</f>
        <v>110.59</v>
      </c>
      <c r="L93" s="196">
        <f>PPCL_NG!S93+PPCL_Spot!S93+GT_NG!S93+GT_Spot!S93+Bawana_NG!S93+Bawana_RLNG!S93+Bawana_Spot!S93</f>
        <v>110.61295443832654</v>
      </c>
      <c r="M93" s="197">
        <f t="shared" si="9"/>
        <v>-2.2954438326536319E-2</v>
      </c>
      <c r="N93" s="196">
        <f>PPCL_NG!M93+PPCL_Spot!M93+GT_NG!M93+GT_Spot!M93+Bawana_NG!M93+Bawana_RLNG!M93+Bawana_Spot!M93</f>
        <v>269.88</v>
      </c>
      <c r="O93" s="196">
        <f>PPCL_NG!T93+PPCL_Spot!T93+GT_NG!T93+GT_Spot!T93+Bawana_NG!T93+Bawana_RLNG!T93+Bawana_Spot!T93</f>
        <v>270.01458615031254</v>
      </c>
      <c r="P93" s="197">
        <f t="shared" si="10"/>
        <v>-0.1345861503125434</v>
      </c>
      <c r="Q93" s="197">
        <f t="shared" si="11"/>
        <v>-0.38000000000001322</v>
      </c>
    </row>
    <row r="94" spans="1:17">
      <c r="A94" s="33" t="s">
        <v>136</v>
      </c>
      <c r="B94" s="196">
        <f>PPCL_NG!I94+PPCL_Spot!I94+GT_NG!I94+GT_Spot!I94+Bawana_NG!I94+Bawana_RLNG!I94+Bawana_Spot!I94</f>
        <v>558.04999999999995</v>
      </c>
      <c r="C94" s="196">
        <f>PPCL_NG!P94+PPCL_Spot!P94+GT_NG!P94+GT_Spot!P94+Bawana_NG!P94+Bawana_RLNG!P94+Bawana_Spot!P94</f>
        <v>558.19050341922389</v>
      </c>
      <c r="D94" s="197">
        <f t="shared" si="6"/>
        <v>-0.14050341922393272</v>
      </c>
      <c r="E94" s="196">
        <f>PPCL_NG!J94+PPCL_Spot!J94+GT_NG!J94+GT_Spot!J94+Bawana_NG!J94+Bawana_RLNG!J94+Bawana_Spot!J94</f>
        <v>175.84</v>
      </c>
      <c r="F94" s="196">
        <f>PPCL_NG!Q94+PPCL_Spot!Q94+GT_NG!Q94+GT_Spot!Q94+Bawana_NG!Q94+Bawana_RLNG!Q94+Bawana_Spot!Q94</f>
        <v>175.93398088029454</v>
      </c>
      <c r="G94" s="197">
        <f t="shared" si="7"/>
        <v>-9.3980880294537883E-2</v>
      </c>
      <c r="H94" s="196">
        <f>PPCL_NG!K94+PPCL_Spot!K94+GT_NG!K94+GT_Spot!K94+Bawana_NG!K94+Bawana_RLNG!K94+Bawana_Spot!K94</f>
        <v>23.12</v>
      </c>
      <c r="I94" s="196">
        <f>PPCL_NG!R94+PPCL_Spot!R94+GT_NG!R94+GT_Spot!R94+Bawana_NG!R94+Bawana_RLNG!R94+Bawana_Spot!R94</f>
        <v>23.119771883910786</v>
      </c>
      <c r="J94" s="197">
        <f t="shared" si="8"/>
        <v>2.281160892145806E-4</v>
      </c>
      <c r="K94" s="196">
        <f>PPCL_NG!L94+PPCL_Spot!L94+GT_NG!L94+GT_Spot!L94+Bawana_NG!L94+Bawana_RLNG!L94+Bawana_Spot!L94</f>
        <v>110.64</v>
      </c>
      <c r="L94" s="196">
        <f>PPCL_NG!S94+PPCL_Spot!S94+GT_NG!S94+GT_Spot!S94+Bawana_NG!S94+Bawana_RLNG!S94+Bawana_Spot!S94</f>
        <v>110.66405489678036</v>
      </c>
      <c r="M94" s="197">
        <f t="shared" si="9"/>
        <v>-2.4054896780356216E-2</v>
      </c>
      <c r="N94" s="196">
        <f>PPCL_NG!M94+PPCL_Spot!M94+GT_NG!M94+GT_Spot!M94+Bawana_NG!M94+Bawana_RLNG!M94+Bawana_Spot!M94</f>
        <v>264.55</v>
      </c>
      <c r="O94" s="196">
        <f>PPCL_NG!T94+PPCL_Spot!T94+GT_NG!T94+GT_Spot!T94+Bawana_NG!T94+Bawana_RLNG!T94+Bawana_Spot!T94</f>
        <v>264.69168891979035</v>
      </c>
      <c r="P94" s="197">
        <f t="shared" si="10"/>
        <v>-0.14168891979034015</v>
      </c>
      <c r="Q94" s="197">
        <f t="shared" si="11"/>
        <v>-0.39999999999995239</v>
      </c>
    </row>
    <row r="95" spans="1:17">
      <c r="A95" s="33" t="s">
        <v>137</v>
      </c>
      <c r="B95" s="196">
        <f>PPCL_NG!I95+PPCL_Spot!I95+GT_NG!I95+GT_Spot!I95+Bawana_NG!I95+Bawana_RLNG!I95+Bawana_Spot!I95</f>
        <v>561.89</v>
      </c>
      <c r="C95" s="196">
        <f>PPCL_NG!P95+PPCL_Spot!P95+GT_NG!P95+GT_Spot!P95+Bawana_NG!P95+Bawana_RLNG!P95+Bawana_Spot!P95</f>
        <v>562.03050341922403</v>
      </c>
      <c r="D95" s="197">
        <f t="shared" si="6"/>
        <v>-0.14050341922404641</v>
      </c>
      <c r="E95" s="196">
        <f>PPCL_NG!J95+PPCL_Spot!J95+GT_NG!J95+GT_Spot!J95+Bawana_NG!J95+Bawana_RLNG!J95+Bawana_Spot!J95</f>
        <v>173.82</v>
      </c>
      <c r="F95" s="196">
        <f>PPCL_NG!Q95+PPCL_Spot!Q95+GT_NG!Q95+GT_Spot!Q95+Bawana_NG!Q95+Bawana_RLNG!Q95+Bawana_Spot!Q95</f>
        <v>173.91398088029456</v>
      </c>
      <c r="G95" s="197">
        <f t="shared" si="7"/>
        <v>-9.3980880294566305E-2</v>
      </c>
      <c r="H95" s="196">
        <f>PPCL_NG!K95+PPCL_Spot!K95+GT_NG!K95+GT_Spot!K95+Bawana_NG!K95+Bawana_RLNG!K95+Bawana_Spot!K95</f>
        <v>23.12</v>
      </c>
      <c r="I95" s="196">
        <f>PPCL_NG!R95+PPCL_Spot!R95+GT_NG!R95+GT_Spot!R95+Bawana_NG!R95+Bawana_RLNG!R95+Bawana_Spot!R95</f>
        <v>23.119771883910786</v>
      </c>
      <c r="J95" s="197">
        <f t="shared" si="8"/>
        <v>2.281160892145806E-4</v>
      </c>
      <c r="K95" s="196">
        <f>PPCL_NG!L95+PPCL_Spot!L95+GT_NG!L95+GT_Spot!L95+Bawana_NG!L95+Bawana_RLNG!L95+Bawana_Spot!L95</f>
        <v>110.64</v>
      </c>
      <c r="L95" s="196">
        <f>PPCL_NG!S95+PPCL_Spot!S95+GT_NG!S95+GT_Spot!S95+Bawana_NG!S95+Bawana_RLNG!S95+Bawana_Spot!S95</f>
        <v>110.66405489678036</v>
      </c>
      <c r="M95" s="197">
        <f t="shared" si="9"/>
        <v>-2.4054896780356216E-2</v>
      </c>
      <c r="N95" s="196">
        <f>PPCL_NG!M95+PPCL_Spot!M95+GT_NG!M95+GT_Spot!M95+Bawana_NG!M95+Bawana_RLNG!M95+Bawana_Spot!M95</f>
        <v>262.73</v>
      </c>
      <c r="O95" s="196">
        <f>PPCL_NG!T95+PPCL_Spot!T95+GT_NG!T95+GT_Spot!T95+Bawana_NG!T95+Bawana_RLNG!T95+Bawana_Spot!T95</f>
        <v>262.87168891979036</v>
      </c>
      <c r="P95" s="197">
        <f t="shared" si="10"/>
        <v>-0.14168891979034015</v>
      </c>
      <c r="Q95" s="197">
        <f t="shared" si="11"/>
        <v>-0.4000000000000945</v>
      </c>
    </row>
    <row r="96" spans="1:17">
      <c r="A96" s="33" t="s">
        <v>138</v>
      </c>
      <c r="B96" s="196">
        <f>PPCL_NG!I96+PPCL_Spot!I96+GT_NG!I96+GT_Spot!I96+Bawana_NG!I96+Bawana_RLNG!I96+Bawana_Spot!I96</f>
        <v>561.89</v>
      </c>
      <c r="C96" s="196">
        <f>PPCL_NG!P96+PPCL_Spot!P96+GT_NG!P96+GT_Spot!P96+Bawana_NG!P96+Bawana_RLNG!P96+Bawana_Spot!P96</f>
        <v>562.03050341922403</v>
      </c>
      <c r="D96" s="197">
        <f t="shared" si="6"/>
        <v>-0.14050341922404641</v>
      </c>
      <c r="E96" s="196">
        <f>PPCL_NG!J96+PPCL_Spot!J96+GT_NG!J96+GT_Spot!J96+Bawana_NG!J96+Bawana_RLNG!J96+Bawana_Spot!J96</f>
        <v>173.82</v>
      </c>
      <c r="F96" s="196">
        <f>PPCL_NG!Q96+PPCL_Spot!Q96+GT_NG!Q96+GT_Spot!Q96+Bawana_NG!Q96+Bawana_RLNG!Q96+Bawana_Spot!Q96</f>
        <v>173.91398088029456</v>
      </c>
      <c r="G96" s="197">
        <f t="shared" si="7"/>
        <v>-9.3980880294566305E-2</v>
      </c>
      <c r="H96" s="196">
        <f>PPCL_NG!K96+PPCL_Spot!K96+GT_NG!K96+GT_Spot!K96+Bawana_NG!K96+Bawana_RLNG!K96+Bawana_Spot!K96</f>
        <v>23.12</v>
      </c>
      <c r="I96" s="196">
        <f>PPCL_NG!R96+PPCL_Spot!R96+GT_NG!R96+GT_Spot!R96+Bawana_NG!R96+Bawana_RLNG!R96+Bawana_Spot!R96</f>
        <v>23.119771883910786</v>
      </c>
      <c r="J96" s="197">
        <f t="shared" si="8"/>
        <v>2.281160892145806E-4</v>
      </c>
      <c r="K96" s="196">
        <f>PPCL_NG!L96+PPCL_Spot!L96+GT_NG!L96+GT_Spot!L96+Bawana_NG!L96+Bawana_RLNG!L96+Bawana_Spot!L96</f>
        <v>110.64</v>
      </c>
      <c r="L96" s="196">
        <f>PPCL_NG!S96+PPCL_Spot!S96+GT_NG!S96+GT_Spot!S96+Bawana_NG!S96+Bawana_RLNG!S96+Bawana_Spot!S96</f>
        <v>110.66405489678036</v>
      </c>
      <c r="M96" s="197">
        <f t="shared" si="9"/>
        <v>-2.4054896780356216E-2</v>
      </c>
      <c r="N96" s="196">
        <f>PPCL_NG!M96+PPCL_Spot!M96+GT_NG!M96+GT_Spot!M96+Bawana_NG!M96+Bawana_RLNG!M96+Bawana_Spot!M96</f>
        <v>262.73</v>
      </c>
      <c r="O96" s="196">
        <f>PPCL_NG!T96+PPCL_Spot!T96+GT_NG!T96+GT_Spot!T96+Bawana_NG!T96+Bawana_RLNG!T96+Bawana_Spot!T96</f>
        <v>262.87168891979036</v>
      </c>
      <c r="P96" s="197">
        <f t="shared" si="10"/>
        <v>-0.14168891979034015</v>
      </c>
      <c r="Q96" s="197">
        <f t="shared" si="11"/>
        <v>-0.4000000000000945</v>
      </c>
    </row>
    <row r="97" spans="1:17">
      <c r="A97" s="33" t="s">
        <v>139</v>
      </c>
      <c r="B97" s="196">
        <f>PPCL_NG!I97+PPCL_Spot!I97+GT_NG!I97+GT_Spot!I97+Bawana_NG!I97+Bawana_RLNG!I97+Bawana_Spot!I97</f>
        <v>544.45000000000005</v>
      </c>
      <c r="C97" s="196">
        <f>PPCL_NG!P97+PPCL_Spot!P97+GT_NG!P97+GT_Spot!P97+Bawana_NG!P97+Bawana_RLNG!P97+Bawana_Spot!P97</f>
        <v>544.59050341922398</v>
      </c>
      <c r="D97" s="197">
        <f t="shared" si="6"/>
        <v>-0.14050341922393272</v>
      </c>
      <c r="E97" s="196">
        <f>PPCL_NG!J97+PPCL_Spot!J97+GT_NG!J97+GT_Spot!J97+Bawana_NG!J97+Bawana_RLNG!J97+Bawana_Spot!J97</f>
        <v>197.23000000000002</v>
      </c>
      <c r="F97" s="196">
        <f>PPCL_NG!Q97+PPCL_Spot!Q97+GT_NG!Q97+GT_Spot!Q97+Bawana_NG!Q97+Bawana_RLNG!Q97+Bawana_Spot!Q97</f>
        <v>197.32398088029453</v>
      </c>
      <c r="G97" s="197">
        <f t="shared" si="7"/>
        <v>-9.3980880294509461E-2</v>
      </c>
      <c r="H97" s="196">
        <f>PPCL_NG!K97+PPCL_Spot!K97+GT_NG!K97+GT_Spot!K97+Bawana_NG!K97+Bawana_RLNG!K97+Bawana_Spot!K97</f>
        <v>23.12</v>
      </c>
      <c r="I97" s="196">
        <f>PPCL_NG!R97+PPCL_Spot!R97+GT_NG!R97+GT_Spot!R97+Bawana_NG!R97+Bawana_RLNG!R97+Bawana_Spot!R97</f>
        <v>23.119771883910786</v>
      </c>
      <c r="J97" s="197">
        <f t="shared" si="8"/>
        <v>2.281160892145806E-4</v>
      </c>
      <c r="K97" s="196">
        <f>PPCL_NG!L97+PPCL_Spot!L97+GT_NG!L97+GT_Spot!L97+Bawana_NG!L97+Bawana_RLNG!L97+Bawana_Spot!L97</f>
        <v>110.64</v>
      </c>
      <c r="L97" s="196">
        <f>PPCL_NG!S97+PPCL_Spot!S97+GT_NG!S97+GT_Spot!S97+Bawana_NG!S97+Bawana_RLNG!S97+Bawana_Spot!S97</f>
        <v>110.66405489678036</v>
      </c>
      <c r="M97" s="197">
        <f t="shared" si="9"/>
        <v>-2.4054896780356216E-2</v>
      </c>
      <c r="N97" s="196">
        <f>PPCL_NG!M97+PPCL_Spot!M97+GT_NG!M97+GT_Spot!M97+Bawana_NG!M97+Bawana_RLNG!M97+Bawana_Spot!M97</f>
        <v>256.76</v>
      </c>
      <c r="O97" s="196">
        <f>PPCL_NG!T97+PPCL_Spot!T97+GT_NG!T97+GT_Spot!T97+Bawana_NG!T97+Bawana_RLNG!T97+Bawana_Spot!T97</f>
        <v>256.90168891979033</v>
      </c>
      <c r="P97" s="197">
        <f t="shared" si="10"/>
        <v>-0.14168891979034015</v>
      </c>
      <c r="Q97" s="197">
        <f t="shared" si="11"/>
        <v>-0.39999999999992397</v>
      </c>
    </row>
    <row r="98" spans="1:17">
      <c r="A98" s="33" t="s">
        <v>140</v>
      </c>
      <c r="B98" s="196">
        <f>PPCL_NG!I98+PPCL_Spot!I98+GT_NG!I98+GT_Spot!I98+Bawana_NG!I98+Bawana_RLNG!I98+Bawana_Spot!I98</f>
        <v>544.45000000000005</v>
      </c>
      <c r="C98" s="196">
        <f>PPCL_NG!P98+PPCL_Spot!P98+GT_NG!P98+GT_Spot!P98+Bawana_NG!P98+Bawana_RLNG!P98+Bawana_Spot!P98</f>
        <v>544.59050341922398</v>
      </c>
      <c r="D98" s="197">
        <f t="shared" si="6"/>
        <v>-0.14050341922393272</v>
      </c>
      <c r="E98" s="196">
        <f>PPCL_NG!J98+PPCL_Spot!J98+GT_NG!J98+GT_Spot!J98+Bawana_NG!J98+Bawana_RLNG!J98+Bawana_Spot!J98</f>
        <v>197.23000000000002</v>
      </c>
      <c r="F98" s="196">
        <f>PPCL_NG!Q98+PPCL_Spot!Q98+GT_NG!Q98+GT_Spot!Q98+Bawana_NG!Q98+Bawana_RLNG!Q98+Bawana_Spot!Q98</f>
        <v>197.32398088029453</v>
      </c>
      <c r="G98" s="197">
        <f t="shared" si="7"/>
        <v>-9.3980880294509461E-2</v>
      </c>
      <c r="H98" s="196">
        <f>PPCL_NG!K98+PPCL_Spot!K98+GT_NG!K98+GT_Spot!K98+Bawana_NG!K98+Bawana_RLNG!K98+Bawana_Spot!K98</f>
        <v>23.12</v>
      </c>
      <c r="I98" s="196">
        <f>PPCL_NG!R98+PPCL_Spot!R98+GT_NG!R98+GT_Spot!R98+Bawana_NG!R98+Bawana_RLNG!R98+Bawana_Spot!R98</f>
        <v>23.119771883910786</v>
      </c>
      <c r="J98" s="197">
        <f t="shared" si="8"/>
        <v>2.281160892145806E-4</v>
      </c>
      <c r="K98" s="196">
        <f>PPCL_NG!L98+PPCL_Spot!L98+GT_NG!L98+GT_Spot!L98+Bawana_NG!L98+Bawana_RLNG!L98+Bawana_Spot!L98</f>
        <v>110.64</v>
      </c>
      <c r="L98" s="196">
        <f>PPCL_NG!S98+PPCL_Spot!S98+GT_NG!S98+GT_Spot!S98+Bawana_NG!S98+Bawana_RLNG!S98+Bawana_Spot!S98</f>
        <v>110.66405489678036</v>
      </c>
      <c r="M98" s="197">
        <f t="shared" si="9"/>
        <v>-2.4054896780356216E-2</v>
      </c>
      <c r="N98" s="196">
        <f>PPCL_NG!M98+PPCL_Spot!M98+GT_NG!M98+GT_Spot!M98+Bawana_NG!M98+Bawana_RLNG!M98+Bawana_Spot!M98</f>
        <v>256.76</v>
      </c>
      <c r="O98" s="196">
        <f>PPCL_NG!T98+PPCL_Spot!T98+GT_NG!T98+GT_Spot!T98+Bawana_NG!T98+Bawana_RLNG!T98+Bawana_Spot!T98</f>
        <v>256.90168891979033</v>
      </c>
      <c r="P98" s="197">
        <f t="shared" si="10"/>
        <v>-0.14168891979034015</v>
      </c>
      <c r="Q98" s="197">
        <f t="shared" si="11"/>
        <v>-0.39999999999992397</v>
      </c>
    </row>
    <row r="99" spans="1:17">
      <c r="A99" s="33" t="s">
        <v>324</v>
      </c>
      <c r="B99" s="196">
        <f>PPCL_NG!I99+PPCL_Spot!I99+GT_NG!I99+GT_Spot!I99+Bawana_NG!I99+Bawana_RLNG!I99+Bawana_Spot!I99</f>
        <v>11.688877499999993</v>
      </c>
      <c r="C99" s="196">
        <f>PPCL_NG!P99+PPCL_Spot!P99+GT_NG!P99+GT_Spot!P99+Bawana_NG!P99+Bawana_RLNG!P99+Bawana_Spot!P99</f>
        <v>11.684790706843909</v>
      </c>
      <c r="D99" s="197">
        <f t="shared" si="6"/>
        <v>4.0867931560839565E-3</v>
      </c>
      <c r="E99" s="196">
        <f>PPCL_NG!J99+PPCL_Spot!J99+GT_NG!J99+GT_Spot!J99+Bawana_NG!J99+Bawana_RLNG!J99+Bawana_Spot!J99</f>
        <v>4.2255675000000004</v>
      </c>
      <c r="F99" s="196">
        <f>PPCL_NG!Q99+PPCL_Spot!Q99+GT_NG!Q99+GT_Spot!Q99+Bawana_NG!Q99+Bawana_RLNG!Q99+Bawana_Spot!Q99</f>
        <v>4.2234196193944378</v>
      </c>
      <c r="G99" s="197">
        <f t="shared" si="7"/>
        <v>2.147880605562591E-3</v>
      </c>
      <c r="H99" s="196">
        <f>PPCL_NG!K99+PPCL_Spot!K99+GT_NG!K99+GT_Spot!K99+Bawana_NG!K99+Bawana_RLNG!K99+Bawana_Spot!K99</f>
        <v>0.56341999999999981</v>
      </c>
      <c r="I99" s="196">
        <f>PPCL_NG!R99+PPCL_Spot!R99+GT_NG!R99+GT_Spot!R99+Bawana_NG!R99+Bawana_RLNG!R99+Bawana_Spot!R99</f>
        <v>0.56304615362837163</v>
      </c>
      <c r="J99" s="197">
        <f t="shared" si="8"/>
        <v>3.7384637162818368E-4</v>
      </c>
      <c r="K99" s="196">
        <f>PPCL_NG!L99+PPCL_Spot!L99+GT_NG!L99+GT_Spot!L99+Bawana_NG!L99+Bawana_RLNG!L99+Bawana_Spot!L99</f>
        <v>2.6137574999999953</v>
      </c>
      <c r="L99" s="196">
        <f>PPCL_NG!S99+PPCL_Spot!S99+GT_NG!S99+GT_Spot!S99+Bawana_NG!S99+Bawana_RLNG!S99+Bawana_Spot!S99</f>
        <v>2.6126890222238308</v>
      </c>
      <c r="M99" s="197">
        <f t="shared" si="9"/>
        <v>1.0684777761644781E-3</v>
      </c>
      <c r="N99" s="196">
        <f>PPCL_NG!M99+PPCL_Spot!M99+GT_NG!M99+GT_Spot!M99+Bawana_NG!M99+Bawana_RLNG!M99+Bawana_Spot!M99</f>
        <v>5.7249374999999976</v>
      </c>
      <c r="O99" s="196">
        <f>PPCL_NG!T99+PPCL_Spot!T99+GT_NG!T99+GT_Spot!T99+Bawana_NG!T99+Bawana_RLNG!T99+Bawana_Spot!T99</f>
        <v>5.7227819979094416</v>
      </c>
      <c r="P99" s="197">
        <f t="shared" si="10"/>
        <v>2.1555020905559275E-3</v>
      </c>
      <c r="Q99" s="197">
        <f t="shared" si="11"/>
        <v>9.8324999999951368E-3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2024-06-20T06:44:04Z</dcterms:modified>
</cp:coreProperties>
</file>